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75" windowWidth="19440" windowHeight="7935"/>
  </bookViews>
  <sheets>
    <sheet name="Where to Study Pt.1" sheetId="1" r:id="rId1"/>
    <sheet name="Where to Study Pt.2" sheetId="3" r:id="rId2"/>
  </sheets>
  <definedNames>
    <definedName name="_xlnm._FilterDatabase" localSheetId="0" hidden="1">'Where to Study Pt.1'!$B$6:$F$6</definedName>
    <definedName name="_xlnm._FilterDatabase" localSheetId="1" hidden="1">'Where to Study Pt.2'!$A$7:$Y$140</definedName>
  </definedNames>
  <calcPr calcId="145621"/>
</workbook>
</file>

<file path=xl/calcChain.xml><?xml version="1.0" encoding="utf-8"?>
<calcChain xmlns="http://schemas.openxmlformats.org/spreadsheetml/2006/main">
  <c r="F174" i="3" l="1"/>
  <c r="F173" i="3"/>
  <c r="F172" i="3"/>
  <c r="D171" i="3"/>
  <c r="F171" i="3" s="1"/>
  <c r="D169" i="3"/>
  <c r="F169" i="3" s="1"/>
  <c r="D167" i="3"/>
  <c r="F167" i="3" s="1"/>
  <c r="D165" i="3"/>
  <c r="F165" i="3" s="1"/>
  <c r="D163" i="3"/>
  <c r="F163" i="3" s="1"/>
  <c r="D161" i="3"/>
  <c r="F161" i="3" s="1"/>
  <c r="F159" i="3"/>
  <c r="D158" i="3"/>
  <c r="F158" i="3" s="1"/>
  <c r="D156" i="3"/>
  <c r="F156" i="3" s="1"/>
  <c r="F154" i="3"/>
  <c r="F153" i="3"/>
  <c r="F150" i="3"/>
  <c r="F152" i="3"/>
  <c r="F149" i="3"/>
  <c r="L25" i="3"/>
  <c r="M142" i="3"/>
  <c r="N142" i="3" s="1"/>
  <c r="Q143" i="3"/>
  <c r="P143" i="3"/>
  <c r="P144" i="3" s="1"/>
  <c r="K151" i="3"/>
  <c r="K152" i="3" s="1"/>
  <c r="L151" i="3"/>
  <c r="L152" i="3" s="1"/>
  <c r="H143" i="3"/>
  <c r="H147" i="3" s="1"/>
  <c r="K143" i="3"/>
  <c r="K146" i="3" s="1"/>
  <c r="H146" i="3"/>
  <c r="Q144" i="3" l="1"/>
  <c r="M152" i="3"/>
  <c r="L146" i="3"/>
  <c r="M145" i="3" s="1"/>
  <c r="D8" i="1"/>
  <c r="F8" i="1" s="1"/>
  <c r="D11" i="1"/>
  <c r="F11" i="1" s="1"/>
  <c r="D9" i="1"/>
  <c r="F9" i="1" s="1"/>
  <c r="D10" i="1"/>
  <c r="F10" i="1" s="1"/>
  <c r="D19" i="1"/>
  <c r="F19" i="1" s="1"/>
  <c r="D20" i="1"/>
  <c r="F20" i="1" s="1"/>
  <c r="D21" i="1"/>
  <c r="F21" i="1" s="1"/>
  <c r="D14" i="1"/>
  <c r="F14" i="1" s="1"/>
  <c r="D22" i="1"/>
  <c r="F22" i="1" s="1"/>
  <c r="D13" i="1"/>
  <c r="F13" i="1" s="1"/>
  <c r="D18" i="1"/>
  <c r="F18" i="1" s="1"/>
  <c r="D16" i="1"/>
  <c r="F16" i="1" s="1"/>
  <c r="D12" i="1"/>
  <c r="F12" i="1" s="1"/>
  <c r="D15" i="1"/>
  <c r="F15" i="1" s="1"/>
  <c r="D17" i="1"/>
  <c r="F17" i="1" s="1"/>
  <c r="D7" i="1"/>
  <c r="F7" i="1" s="1"/>
</calcChain>
</file>

<file path=xl/sharedStrings.xml><?xml version="1.0" encoding="utf-8"?>
<sst xmlns="http://schemas.openxmlformats.org/spreadsheetml/2006/main" count="1759" uniqueCount="680">
  <si>
    <t>Switzerland</t>
  </si>
  <si>
    <t>Singapore</t>
  </si>
  <si>
    <t>Finland</t>
  </si>
  <si>
    <t>Sweden</t>
  </si>
  <si>
    <t>Netherlands</t>
  </si>
  <si>
    <t>Germany</t>
  </si>
  <si>
    <t>Japan</t>
  </si>
  <si>
    <t>Denmark</t>
  </si>
  <si>
    <t>Canada</t>
  </si>
  <si>
    <t>Norway</t>
  </si>
  <si>
    <t>United States</t>
  </si>
  <si>
    <t>United Kingdom</t>
  </si>
  <si>
    <t>Hong Kong</t>
  </si>
  <si>
    <t>Taiwan, China</t>
  </si>
  <si>
    <t>5,67</t>
  </si>
  <si>
    <t>5,55</t>
  </si>
  <si>
    <t>5,53</t>
  </si>
  <si>
    <t>5,50</t>
  </si>
  <si>
    <t>5,48</t>
  </si>
  <si>
    <t>5,47</t>
  </si>
  <si>
    <t>5,45</t>
  </si>
  <si>
    <t>5,41</t>
  </si>
  <si>
    <t>5,40</t>
  </si>
  <si>
    <t>5,29</t>
  </si>
  <si>
    <t>5,28</t>
  </si>
  <si>
    <t>5,27</t>
  </si>
  <si>
    <t>Australia</t>
  </si>
  <si>
    <t>New zealand</t>
  </si>
  <si>
    <t>Si</t>
  </si>
  <si>
    <t>No</t>
  </si>
  <si>
    <t>100/120</t>
  </si>
  <si>
    <t>Opcional</t>
  </si>
  <si>
    <t>Universidad</t>
  </si>
  <si>
    <t>Titulo del Masterado</t>
  </si>
  <si>
    <t>Requerimiento TOEFL</t>
  </si>
  <si>
    <t>Requerimiento GRE</t>
  </si>
  <si>
    <t>Universidad de Zurich</t>
  </si>
  <si>
    <t>Instituto Federal Suizo de Tecnología de Zurich</t>
  </si>
  <si>
    <t>Pagina Web</t>
  </si>
  <si>
    <t>Licenciatura de 3 años, que cumpla 180 ECTS</t>
  </si>
  <si>
    <t>http://bit.ly/127L6sq</t>
  </si>
  <si>
    <t>http://bit.ly/tVrQpa</t>
  </si>
  <si>
    <t>Requisito Adicional 1</t>
  </si>
  <si>
    <t>Requisito Adicional 2</t>
  </si>
  <si>
    <t xml:space="preserve">Licenciatura de 3 años, que cumpla 180 ECTS </t>
  </si>
  <si>
    <t>German Test (http://bit.ly/U74kc2)</t>
  </si>
  <si>
    <t>Master en Economia</t>
  </si>
  <si>
    <t>Tiempo del Masterado</t>
  </si>
  <si>
    <t>2 años</t>
  </si>
  <si>
    <t>http://bit.ly/VCe1OI</t>
  </si>
  <si>
    <t>Master of Science in Economics and Business Administration, (PHD In Economics, Candidates)</t>
  </si>
  <si>
    <t>Escritura de Muestra</t>
  </si>
  <si>
    <t xml:space="preserve">1-05/30-09 </t>
  </si>
  <si>
    <t>1-01/28-02</t>
  </si>
  <si>
    <t>Fecha de Inicio de Estudio (Fall)</t>
  </si>
  <si>
    <t>Fecha de Inicio de Estudio (Spring)</t>
  </si>
  <si>
    <t>http://bit.ly/XSEuhA</t>
  </si>
  <si>
    <t>http://bit.ly/QVdxql</t>
  </si>
  <si>
    <t>Master of Science in Economics and Business Administration, (PHD In Finance, Candidates)</t>
  </si>
  <si>
    <t>http://bit.ly/12l2A3O</t>
  </si>
  <si>
    <t>1 año (Master), 3 años (PHD)</t>
  </si>
  <si>
    <t>1 año (Master), 2 o +3 años (PHD)</t>
  </si>
  <si>
    <t>3 o 4 años (PHD)</t>
  </si>
  <si>
    <t>600 (ellos te pagan)</t>
  </si>
  <si>
    <t>Masters Degree (no esta claro)</t>
  </si>
  <si>
    <t>Material de Lectura</t>
  </si>
  <si>
    <t>Master of Science in Economics and Business Administration, (PHD In Business Administration or Managemente and Economcis, Candidates)</t>
  </si>
  <si>
    <t>No info</t>
  </si>
  <si>
    <t>No Info</t>
  </si>
  <si>
    <t>Maestria en Economia</t>
  </si>
  <si>
    <t>N/A</t>
  </si>
  <si>
    <t>Universidad de Berna</t>
  </si>
  <si>
    <t>http://bit.ly/SV62PG</t>
  </si>
  <si>
    <t>http://bit.ly/XSYPDl</t>
  </si>
  <si>
    <t>http://bit.ly/UBRBfJ</t>
  </si>
  <si>
    <t>Si (no claro)</t>
  </si>
  <si>
    <t>http://bit.ly/VVMDkQ</t>
  </si>
  <si>
    <t>Universidad de Basilea</t>
  </si>
  <si>
    <t>Universidad de St. Gallen</t>
  </si>
  <si>
    <t>Si (90)</t>
  </si>
  <si>
    <t>http://bit.ly/SVrYKw</t>
  </si>
  <si>
    <t>Universidad de Freiburgo</t>
  </si>
  <si>
    <t>http://bit.ly/ScZNIT</t>
  </si>
  <si>
    <t>Universidad de Ginebra</t>
  </si>
  <si>
    <t>Universidad de Neuchatel</t>
  </si>
  <si>
    <t>http://bit.ly/TVdqf1</t>
  </si>
  <si>
    <t>Correo 1</t>
  </si>
  <si>
    <t>Correo 2</t>
  </si>
  <si>
    <t>bureau.immatriculation@unine.ch</t>
  </si>
  <si>
    <t>contact@unine.ch</t>
  </si>
  <si>
    <t>international@service.uni-freiburg.de</t>
  </si>
  <si>
    <t>international@service.uni-freiburg.de (Dr. Eva Welsch)</t>
  </si>
  <si>
    <t>zulassung@unisg.ch</t>
  </si>
  <si>
    <t>Si (160 QR)</t>
  </si>
  <si>
    <t>master-stufe@unisg.ch</t>
  </si>
  <si>
    <t>hecmasters@unil.ch</t>
  </si>
  <si>
    <t>info@wisodek.unibe.ch</t>
  </si>
  <si>
    <t>marlies.waelchli@vwi.unibe.ch (Marlies Wälchli)</t>
  </si>
  <si>
    <t>francoise.jeannotat@epfl.ch</t>
  </si>
  <si>
    <t>daria.pezzoli-olgiati@access.uzh.ch (Daria Pezzoli-Olgiati)</t>
  </si>
  <si>
    <t>Christiane.Antoniades@unige.ch (Asesor Académico)</t>
  </si>
  <si>
    <t>mira.jovanovic@bf.uzh.ch (Mira Jovanovic-Ratkovic)</t>
  </si>
  <si>
    <t>gsb@business.uzh.ch</t>
  </si>
  <si>
    <t>dpe@econ.uzh.ch</t>
  </si>
  <si>
    <t>mirjam.wendel@econ.uzh.ch Mirjam Wendel)</t>
  </si>
  <si>
    <t>Franziska Föllmi (franziska.foellmi@oec.uzh.ch)</t>
  </si>
  <si>
    <t>Christine Peter (christine.peter@oec.uzh.ch)</t>
  </si>
  <si>
    <t>msfinance@bf.uzh.ch</t>
  </si>
  <si>
    <r>
      <rPr>
        <b/>
        <sz val="11"/>
        <color theme="1"/>
        <rFont val="Calibri"/>
        <family val="2"/>
        <scheme val="minor"/>
      </rPr>
      <t xml:space="preserve">Elaborado por: </t>
    </r>
    <r>
      <rPr>
        <sz val="11"/>
        <color theme="1"/>
        <rFont val="Calibri"/>
        <family val="2"/>
        <scheme val="minor"/>
      </rPr>
      <t>Victor Fernandez Ramirez</t>
    </r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</si>
  <si>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Global Competitiveness Report, The Economist Publication,  Shanghai Ranking, Paginas web de las respectivas universidades</t>
    </r>
  </si>
  <si>
    <t>Instituto Karolinska</t>
  </si>
  <si>
    <t>Universidad Upsala</t>
  </si>
  <si>
    <t>si (90)</t>
  </si>
  <si>
    <t>info@nek.uu.se</t>
  </si>
  <si>
    <t>per.engstrom@nek.uu.se</t>
  </si>
  <si>
    <t>Correo 3</t>
  </si>
  <si>
    <t xml:space="preserve">a.hoepflinger@access.uzh.ch (Anna-Katharina Höpflinge) </t>
  </si>
  <si>
    <t>nataliefritz@access.uzh.ch (Natalie Fritz)</t>
  </si>
  <si>
    <t>mikael.elinder@nek.uu.se</t>
  </si>
  <si>
    <t>No*</t>
  </si>
  <si>
    <t>si (90 - 20 escrita)</t>
  </si>
  <si>
    <t>Universidad de Stockholm</t>
  </si>
  <si>
    <t>study@su.se</t>
  </si>
  <si>
    <t> study@studadm.su.se</t>
  </si>
  <si>
    <t>http://bit.ly/12atRqt</t>
  </si>
  <si>
    <t>Universidad de Lund</t>
  </si>
  <si>
    <t>1 año</t>
  </si>
  <si>
    <t>http://bit.ly/UbK9ts</t>
  </si>
  <si>
    <t>master@nek.lu.se</t>
  </si>
  <si>
    <t>http://bit.ly/QWLt5N</t>
  </si>
  <si>
    <t>Universidad de Gothenburg</t>
  </si>
  <si>
    <t>study.info@gs.gu.se</t>
  </si>
  <si>
    <t>http://bit.ly/UmYBy1</t>
  </si>
  <si>
    <t>http://bit.ly/Z2H5Xy</t>
  </si>
  <si>
    <t>madelen.hansson@gs.gu.se (Madelen Hansson)</t>
  </si>
  <si>
    <t>6-7**</t>
  </si>
  <si>
    <t>Master en Economia de la Innovación y el Crecimiento</t>
  </si>
  <si>
    <t>Si (Opcional)</t>
  </si>
  <si>
    <t>http://bit.ly/SWU3kO</t>
  </si>
  <si>
    <t>studentdesk@kth.se (International Student Desk)</t>
  </si>
  <si>
    <t>Universidad Umea</t>
  </si>
  <si>
    <t>Master in Economia</t>
  </si>
  <si>
    <t>Tesis o Trabajo escrito</t>
  </si>
  <si>
    <t>http://bit.ly/ZkArLh</t>
  </si>
  <si>
    <t>http://bit.ly/W8Fwls</t>
  </si>
  <si>
    <t>http://bit.ly/Un6iUV</t>
  </si>
  <si>
    <t>mikael.lindback@econ.umu.se (Mikael Lindbäck)</t>
  </si>
  <si>
    <t>mikael.lindback@umu.se (Mikael Lindbäck)</t>
  </si>
  <si>
    <t>8-11*</t>
  </si>
  <si>
    <t>Universidad de Linkoping</t>
  </si>
  <si>
    <t>-</t>
  </si>
  <si>
    <t>151-200</t>
  </si>
  <si>
    <t>Ranking in Economic/Business</t>
  </si>
  <si>
    <t>101-150</t>
  </si>
  <si>
    <t>201-300</t>
  </si>
  <si>
    <t>301-400</t>
  </si>
  <si>
    <t>76-100</t>
  </si>
  <si>
    <t>Si (148 QR)</t>
  </si>
  <si>
    <t>Si (100)</t>
  </si>
  <si>
    <t>8-11**</t>
  </si>
  <si>
    <t>Experiencia Laboral y actividades extracurriculares son consideradas, pero no obligatorias</t>
  </si>
  <si>
    <t>*Oportunidad de obtener doble titulacion en la Universidad de St. Gallen en Suiza</t>
  </si>
  <si>
    <t>david.domeij@hhs.se (David Domeij)</t>
  </si>
  <si>
    <t>http://www.hhs.se/Education/MSc/MECON/Pages/default.aspx</t>
  </si>
  <si>
    <t>info@hhs.se</t>
  </si>
  <si>
    <t>Universidad Sueca de Ciencas Agricolas</t>
  </si>
  <si>
    <t>studievagled@slu.se (study guidance)</t>
  </si>
  <si>
    <t>Master en Economia y Negocios, especialización Economia y Manejo del Medio Ambiente</t>
  </si>
  <si>
    <t>Master en Economia y Negocios, especialización Economia y Manejo Agricola</t>
  </si>
  <si>
    <t>http://bit.ly/hLO0vO</t>
  </si>
  <si>
    <t>http://bit.ly/QWWKTQ</t>
  </si>
  <si>
    <t>Escuela de Economia de Estocolmo</t>
  </si>
  <si>
    <t>Universidad de Boras</t>
  </si>
  <si>
    <t>Universidad de Karlstad</t>
  </si>
  <si>
    <t> information@kau.se</t>
  </si>
  <si>
    <t>non-exchange@kau.se (Admissions Office)</t>
  </si>
  <si>
    <t>susanna.svensson@kau.se</t>
  </si>
  <si>
    <t>Master en Economia y Negocios</t>
  </si>
  <si>
    <t>http://bit.ly/UGQbAs</t>
  </si>
  <si>
    <t>http://bit.ly/12aRP4T</t>
  </si>
  <si>
    <t>Universidad de Linneo</t>
  </si>
  <si>
    <t>Universidad Tecnologica de Lulela</t>
  </si>
  <si>
    <t>Universidad de Ciencias Aplicadas Malardalen</t>
  </si>
  <si>
    <t>Universidad de Orebro</t>
  </si>
  <si>
    <t>Master en Economia y Econometria</t>
  </si>
  <si>
    <t>SEK</t>
  </si>
  <si>
    <t>USD</t>
  </si>
  <si>
    <t>studievagledning.hh@oru.se</t>
  </si>
  <si>
    <t>http://bit.ly/12nYFTL</t>
  </si>
  <si>
    <t>studentcentrum@oru.se</t>
  </si>
  <si>
    <t>Switzerland (Suiza)</t>
  </si>
  <si>
    <t>Sweden (Suecia)</t>
  </si>
  <si>
    <t>Netherlands (Holanda)</t>
  </si>
  <si>
    <t>Universidad de Utrecht</t>
  </si>
  <si>
    <t>Master en Economia de la Competencia y Regulacion</t>
  </si>
  <si>
    <t>admissionsoffice@uu.nl</t>
  </si>
  <si>
    <t>graduateschool.use@uu.nl</t>
  </si>
  <si>
    <t>Si (93)</t>
  </si>
  <si>
    <t>http://bit.ly/ZmvNMO</t>
  </si>
  <si>
    <t>*Importante vinculo con el estudio de leyes en Ecuador</t>
  </si>
  <si>
    <t>Master en Economia de la Gestion y Politicas Publicas</t>
  </si>
  <si>
    <t>*Altas posibilidades de Beca No Senescyt</t>
  </si>
  <si>
    <t>http://bit.ly/Z3Rq5v</t>
  </si>
  <si>
    <t>Master en Economia y Negocios Internacionales</t>
  </si>
  <si>
    <t>http://bit.ly/Z3S9Ut</t>
  </si>
  <si>
    <t>Master en Economia Multidisciplinaria</t>
  </si>
  <si>
    <t>Si (160)</t>
  </si>
  <si>
    <t>http://bit.ly/TXoYgA</t>
  </si>
  <si>
    <t>Universidad de Leiden</t>
  </si>
  <si>
    <t>Master en Economia y Administracion China</t>
  </si>
  <si>
    <t>GMAT (600)</t>
  </si>
  <si>
    <t>msc.info@rsm.nl</t>
  </si>
  <si>
    <t>http://bit.ly/TXslEo</t>
  </si>
  <si>
    <t>Universidad Radboud de Nijmegen</t>
  </si>
  <si>
    <t>sid@dsz.ru.nl</t>
  </si>
  <si>
    <t>j.smits@fm.ru.nl</t>
  </si>
  <si>
    <t>s.schrijner@fm.ru.nl</t>
  </si>
  <si>
    <t>http://bit.ly/UEDA33</t>
  </si>
  <si>
    <t>3-7*</t>
  </si>
  <si>
    <t>51-75</t>
  </si>
  <si>
    <t>Universidad de Amsterdan</t>
  </si>
  <si>
    <t>Si (92)</t>
  </si>
  <si>
    <t>admissions-feb@uva.nl</t>
  </si>
  <si>
    <t>http://bit.ly/Rs69nJ</t>
  </si>
  <si>
    <t>Master en Econometria: Econometria Financiera</t>
  </si>
  <si>
    <t>Licenciatura en Econometria*</t>
  </si>
  <si>
    <t>http://bit.ly/12bQXgy</t>
  </si>
  <si>
    <t>*Preguntar si puedo ingresar con un titulo de Economia (hay un testimonio de una estudiante colombiana como jurisprudencia: http://bit.ly/XYV3Is)</t>
  </si>
  <si>
    <t>Universidad de Groningen</t>
  </si>
  <si>
    <t>admissions.feb@rug.nl</t>
  </si>
  <si>
    <t>http://bit.ly/TeOQmW</t>
  </si>
  <si>
    <t>http://bit.ly/Txywsa</t>
  </si>
  <si>
    <t>Master en Econometria, Investigacion de Operaciones y Estudios Actuariales</t>
  </si>
  <si>
    <t>http://bit.ly/VF8aZ3</t>
  </si>
  <si>
    <t>Universidad de Wageningen</t>
  </si>
  <si>
    <t>Maestria en Economia, Administracion y Estudio del Consumidor</t>
  </si>
  <si>
    <t>Mínimo de 7.5/10 en la Licenciatura</t>
  </si>
  <si>
    <t>Minimo de 7/10 en la Tesis*</t>
  </si>
  <si>
    <t>amila.dejong @ wur.nl (JJ de Jong)</t>
  </si>
  <si>
    <t>study@wur.nl</t>
  </si>
  <si>
    <t>Joris.Fortuin @ wur.nl (Joris Fortuin)</t>
  </si>
  <si>
    <t>http://bit.ly/W9ZhZQ</t>
  </si>
  <si>
    <t>Universidad Libre de Amsterdan</t>
  </si>
  <si>
    <t>advisor.feweb@vu.nl</t>
  </si>
  <si>
    <t>Tener un minimo de concimiento acorde a los libros listados en la pagina web</t>
  </si>
  <si>
    <t>*Tesis</t>
  </si>
  <si>
    <t>Master en Economia (interesados en aplicar a un PHD)</t>
  </si>
  <si>
    <t>*A los estudiantes de PHD se les paga por estudiar</t>
  </si>
  <si>
    <t>tinbergen@tinbergen.nl</t>
  </si>
  <si>
    <t>international.dsz@vu.nl</t>
  </si>
  <si>
    <t>http://bit.ly/VG3his</t>
  </si>
  <si>
    <t>Universidad de Lausane</t>
  </si>
  <si>
    <t>Instituto Federal Suizo de Tecnología de Lausane</t>
  </si>
  <si>
    <t>Universidad de Tecnologia de Delft</t>
  </si>
  <si>
    <t>emin@upcomillas.es</t>
  </si>
  <si>
    <t>Se obtienen tres titulos de tres universidades distintas, una de España, otra de Francia y otra de Holanda</t>
  </si>
  <si>
    <t>Master en Economia y Gerencia de Resdes Industriales</t>
  </si>
  <si>
    <t>Si (80)</t>
  </si>
  <si>
    <t>Si (150 VR, 163 QR)</t>
  </si>
  <si>
    <t>oia@oia.upcomillas.es</t>
  </si>
  <si>
    <t>http://bit.ly/W4Uflb</t>
  </si>
  <si>
    <t>info@tudelft.nl</t>
  </si>
  <si>
    <t>Erasmus University</t>
  </si>
  <si>
    <t xml:space="preserve">master-info@ese.eur.nl </t>
  </si>
  <si>
    <t>Master en Econometria y Ciencias de la Gestión</t>
  </si>
  <si>
    <t>studyadviser@ese.eur.n</t>
  </si>
  <si>
    <t>sic@eur.nl</t>
  </si>
  <si>
    <t>http://bit.ly/TZRBe5</t>
  </si>
  <si>
    <t>http://bit.ly/VG9ZF2</t>
  </si>
  <si>
    <t>9-10*</t>
  </si>
  <si>
    <t>Universidad de Maastricht</t>
  </si>
  <si>
    <t>Maestria en Economia e Investigacion de Operaciones</t>
  </si>
  <si>
    <t>Posiblidad de doble titulacion por la Universidad de Lovaina (2 años)</t>
  </si>
  <si>
    <t>Si (91)</t>
  </si>
  <si>
    <t>http://bit.ly/Uroe0P</t>
  </si>
  <si>
    <t>study@maastrichtuniversity.nl</t>
  </si>
  <si>
    <t>info@maastrichthousing.com</t>
  </si>
  <si>
    <t>http://bit.ly/W54llT</t>
  </si>
  <si>
    <t>Master en Investigacion Economica y Financiera</t>
  </si>
  <si>
    <t>http://bit.ly/TgVZ6c</t>
  </si>
  <si>
    <t>Master en Estudios Economicos y Economia de la Empresa</t>
  </si>
  <si>
    <t>Te prepara para obtener un título de PHD</t>
  </si>
  <si>
    <t>http://bit.ly/W59NoX</t>
  </si>
  <si>
    <t>Universidad de Tecnologia de Eindhoven</t>
  </si>
  <si>
    <t>11-12*</t>
  </si>
  <si>
    <t>Universidad de Twente</t>
  </si>
  <si>
    <t>Universidad de Ciencias Aplicadas Has Den Bosch</t>
  </si>
  <si>
    <t>Universidad de Tilburg</t>
  </si>
  <si>
    <t>401-500</t>
  </si>
  <si>
    <t>13*</t>
  </si>
  <si>
    <t>Preguntar si las Licenciaturas en Economia son validas para aplicar</t>
  </si>
  <si>
    <t>info-TiSEM@tilburguniversity.edu</t>
  </si>
  <si>
    <t>Si (Percentil 75)</t>
  </si>
  <si>
    <t>http://bit.ly/Xm1Kj1</t>
  </si>
  <si>
    <t>e.f.c.klijsen@tilburguniversity.edu
 (Elly Klijsen)</t>
  </si>
  <si>
    <t>w.a.w.bertens@tilburguniversity.edu
 (Will Bertens) a.rainer@tilburguniversity.edu
 (Ailsa Rainer)</t>
  </si>
  <si>
    <t>Master en Econometria y Economia Matematica</t>
  </si>
  <si>
    <t>http://bit.ly/Z5DojW</t>
  </si>
  <si>
    <t>c.j.h.beltman@tilburguniversity.edu
 (Caroline Beltman)</t>
  </si>
  <si>
    <t>Preguntar si las Licenciaturas en Economia son validas para aplicar. Se puede aplicar directamente al 2do año de la Maestria en Investigacion en Economia, para luego aplicar al PHD</t>
  </si>
  <si>
    <t>Master en Investigacion Economica</t>
  </si>
  <si>
    <t>Si (Percentil 90 en QR)</t>
  </si>
  <si>
    <t>center-gs@tilburguniversity.edu</t>
  </si>
  <si>
    <t>center@tilburguniversity.edu</t>
  </si>
  <si>
    <t>Luego de completar los dos años, automaticamente se puede aplicar a un PHD en Economia de 3 años, como estudiante de Economia te pagan</t>
  </si>
  <si>
    <t>a.c.meijdam@tilburguniversity.edu  (Lex Meijdam)</t>
  </si>
  <si>
    <t>http://bit.ly/Y1uGln</t>
  </si>
  <si>
    <t>Universidad de Helsinski</t>
  </si>
  <si>
    <t>econ-info(at)helsinki.fi</t>
  </si>
  <si>
    <t>Se aceptaran solo 20 estudiantes internacionales</t>
  </si>
  <si>
    <t>http://bit.ly/U09Yzu</t>
  </si>
  <si>
    <t>admissions@helsinki.fi</t>
  </si>
  <si>
    <t>Maestria Internacional en Economia, Estado y Sociedad</t>
  </si>
  <si>
    <t>Posibilidad de Beca, y estudiar en Inglaterra y luego en uno de casi ocho paises</t>
  </si>
  <si>
    <t>NO*</t>
  </si>
  <si>
    <t>imess@ssees.ucl.ac.uk</t>
  </si>
  <si>
    <t>a.stewart@ssees.ucl.ac.uk ( Alexa Stewart)</t>
  </si>
  <si>
    <t>n.clark@ucl.ac.uk (Natasha Clark)</t>
  </si>
  <si>
    <t>http://bit.ly/VFq26d</t>
  </si>
  <si>
    <t>Universidad de Oulu</t>
  </si>
  <si>
    <t>Universidad de Turku</t>
  </si>
  <si>
    <t>2-3*</t>
  </si>
  <si>
    <t>Universidad de Finlandia del Este</t>
  </si>
  <si>
    <t>4-5*</t>
  </si>
  <si>
    <t>Universidad de Jyvaskyla</t>
  </si>
  <si>
    <t>Universidad Aalto</t>
  </si>
  <si>
    <t>Si (QR 160, VR 150)</t>
  </si>
  <si>
    <t>No entrevista</t>
  </si>
  <si>
    <t>Si (92, Parte Escrita 22)</t>
  </si>
  <si>
    <t>admissions@aalto.fi</t>
  </si>
  <si>
    <t xml:space="preserve">tiina.airila@aalto.fi (Tiina Airila) </t>
  </si>
  <si>
    <t>http://bit.ly/12fKEZl</t>
  </si>
  <si>
    <t>151/200</t>
  </si>
  <si>
    <t>Universidad Aalto Escuela de Ciencia y Tecnologia</t>
  </si>
  <si>
    <t>universidad Abo Akademi</t>
  </si>
  <si>
    <t>Universidad de Tecnologia de Laapperanta</t>
  </si>
  <si>
    <t>Academia Sibelius</t>
  </si>
  <si>
    <t>Universidad de Tecnologia de Tampere</t>
  </si>
  <si>
    <t>Academia de Teatro Helsinski</t>
  </si>
  <si>
    <t>Universidad de Vaasa</t>
  </si>
  <si>
    <t>Universidad de Oslo</t>
  </si>
  <si>
    <t>01-aug</t>
  </si>
  <si>
    <t>Solo piden tener C en calificacion</t>
  </si>
  <si>
    <t>Tienes que decir en que percentil de tu clase estas</t>
  </si>
  <si>
    <t>sv-info@sv.uio.no (?bout transcripts)</t>
  </si>
  <si>
    <t>international@admin.uio.no (international affairs)</t>
  </si>
  <si>
    <t xml:space="preserve"> post@econ.uio.no (programme info)</t>
  </si>
  <si>
    <t>http://bit.ly/Uwye97</t>
  </si>
  <si>
    <t>Universidad Noruega de Ciencia y Tecnologia</t>
  </si>
  <si>
    <t>N(A</t>
  </si>
  <si>
    <t>Universidad de Bergen</t>
  </si>
  <si>
    <t>Universidad de Tromso</t>
  </si>
  <si>
    <t>Tore Jørgensen (tore.jorgensen@uit.no)</t>
  </si>
  <si>
    <t>Frank Lindrupsen (frank.lindrupsen@uit.no)</t>
  </si>
  <si>
    <t>Si (66)</t>
  </si>
  <si>
    <t>01-aug*</t>
  </si>
  <si>
    <t>http://bit.ly/UmtB1V</t>
  </si>
  <si>
    <t>Colegio Universitario de Ostfold</t>
  </si>
  <si>
    <t>Escuela de Economia de Noruega</t>
  </si>
  <si>
    <t>15-aug</t>
  </si>
  <si>
    <t>Maestria en Economia y Negocios (Ambiente, Negocios Internacionales o Marketing)</t>
  </si>
  <si>
    <t>1 Semestre se estudia en otra universidad europea</t>
  </si>
  <si>
    <t>Si (QR: 152)</t>
  </si>
  <si>
    <t>admission@nhh.no</t>
  </si>
  <si>
    <t>http://bit.ly/NG0B27</t>
  </si>
  <si>
    <t>Escuela Noruega de Ciencias Veterinarias</t>
  </si>
  <si>
    <t>Universidad Noruega de Ciencias de la Vida</t>
  </si>
  <si>
    <t>studieveileder-ior@umb.no (Lise Thoen)</t>
  </si>
  <si>
    <t>13-aug</t>
  </si>
  <si>
    <t>http://bit.ly/UIA1J7</t>
  </si>
  <si>
    <t xml:space="preserve">opptak@umb.no </t>
  </si>
  <si>
    <t>Inger Lise Labugt (studieveileder-ior@umb.no)</t>
  </si>
  <si>
    <t>Universidad de Copenhagen</t>
  </si>
  <si>
    <t>Si(83)</t>
  </si>
  <si>
    <t>Se deben cumplir requisitos especificos de contenido en algunas materias de la licenciatura en economia</t>
  </si>
  <si>
    <t>No becas</t>
  </si>
  <si>
    <t>26152 (solo tuition)</t>
  </si>
  <si>
    <t>studievejledningen@econ.ku.dk</t>
  </si>
  <si>
    <t xml:space="preserve"> samf-fak@samf.ku.dk </t>
  </si>
  <si>
    <t>http://bit.ly/12g4oMn</t>
  </si>
  <si>
    <t>Universidad de Aarhus</t>
  </si>
  <si>
    <t>Master en Economia y Gestion</t>
  </si>
  <si>
    <t>Se puede aplicar a la especializacion de Elite de Programa de Graduados en Economia Quantitativa, que tiene tratamiento especial al aplicar al doctorado.</t>
  </si>
  <si>
    <t>*Se revisara minuciosamente el contenido de las materias tomadas</t>
  </si>
  <si>
    <t>Si (83)</t>
  </si>
  <si>
    <t>counsellor@econ.au.dk</t>
  </si>
  <si>
    <t>23798,32 (solo tuition)</t>
  </si>
  <si>
    <t xml:space="preserve"> low@asb.dk</t>
  </si>
  <si>
    <t>http://bit.ly/Zwmji3</t>
  </si>
  <si>
    <t>Universidad Tecnica de Dinamarca</t>
  </si>
  <si>
    <t>Universidad del Sur de Dinamarca</t>
  </si>
  <si>
    <t>snoek@sam.sdu.dk</t>
  </si>
  <si>
    <t>Si (88)</t>
  </si>
  <si>
    <t>intstudent@sdu.dk</t>
  </si>
  <si>
    <t>Para info sobre tuition escribir a correo 2</t>
  </si>
  <si>
    <t>pan@sam.sdu.dk (Per Andersen) vejledning.oecon@sam.sdu.dk (Student advisors)</t>
  </si>
  <si>
    <t>Universidad de Aalborg</t>
  </si>
  <si>
    <t>Maestria en Economia/Economia y Negocios (Varias especializaciones)</t>
  </si>
  <si>
    <t>eno@adm.aau.dk (Emilie Normann )</t>
  </si>
  <si>
    <t>Eva Marie Althoff Schäfer (ems@adm.aau.dk)</t>
  </si>
  <si>
    <t xml:space="preserve">
Ronni Danielsen (rd@adm.aau.dk); incoming-student@adm.aau.dk</t>
  </si>
  <si>
    <t>http://bit.ly/XsoLRc</t>
  </si>
  <si>
    <t>Escuela de Negocios de Copenhagen</t>
  </si>
  <si>
    <t xml:space="preserve">Maestria en Economia y Negocios </t>
  </si>
  <si>
    <t>Maestria en Economia y Finanzas Avanzada (Elite)</t>
  </si>
  <si>
    <t>studievejledningen@cbs.dk</t>
  </si>
  <si>
    <t>admission.web@cbs.dk</t>
  </si>
  <si>
    <t>http://bit.ly/hlMgtW</t>
  </si>
  <si>
    <t>graduateadmission@cbs.dk</t>
  </si>
  <si>
    <t>http://bit.ly/Y6JcZd</t>
  </si>
  <si>
    <t>Universidad de Roskilde</t>
  </si>
  <si>
    <t>Maestria en Economia y Administracion de Empresas</t>
  </si>
  <si>
    <t>virk-studievejledningen(at)ruc.dk (Jeppe Jul Garnak)</t>
  </si>
  <si>
    <t>ruc@ruc.dk</t>
  </si>
  <si>
    <t>rkrogh@ruc.dk</t>
  </si>
  <si>
    <t>20398,56 (only fees)</t>
  </si>
  <si>
    <t>http://bit.ly/TUgvZc</t>
  </si>
  <si>
    <t>Observaciones</t>
  </si>
  <si>
    <t>Ranking País</t>
  </si>
  <si>
    <t>País</t>
  </si>
  <si>
    <t>Ranking Shanghái Internacional</t>
  </si>
  <si>
    <t>Ranking Shanghái País</t>
  </si>
  <si>
    <t>Ranking Social Sciences</t>
  </si>
  <si>
    <t>Costo $ (Aprox.)</t>
  </si>
  <si>
    <t>Máster of Arts in Economics, Business Administration and Information Technology</t>
  </si>
  <si>
    <t>No tuición Fees, Must cover living expenses up to $2000 (per month), one could work by teaching but must learn german</t>
  </si>
  <si>
    <t>Licenciatura en Economía con buenas calificaciones</t>
  </si>
  <si>
    <t>Licenciatura en Economia con buenas calificaciones (15% con mas alta calificación)</t>
  </si>
  <si>
    <t>Prueba de Francés</t>
  </si>
  <si>
    <t>Maestría en Religión, Economia y Política</t>
  </si>
  <si>
    <t>Maestría en Economia</t>
  </si>
  <si>
    <t>Maestría en Ciencias Económicas</t>
  </si>
  <si>
    <t>*Si saco mas de 160 en QR del GRE estoy automáticamente admitido</t>
  </si>
  <si>
    <t>Prueba de Alemán</t>
  </si>
  <si>
    <t>Instituto Real de Tecnología</t>
  </si>
  <si>
    <t>La calificación de la Licenciatura debe estar por encima del tercio mas bajo</t>
  </si>
  <si>
    <t>per.thulin@indek.kth.se (Per Thulin, Ph.D.)</t>
  </si>
  <si>
    <t>Universidad de Tecnología de Chalmers</t>
  </si>
  <si>
    <t>Máster of Science in Quantitative Finance (Universidad de Excelencia)</t>
  </si>
  <si>
    <t>Universidad de Toronto</t>
  </si>
  <si>
    <t xml:space="preserve">Maestria en Economia Financiera </t>
  </si>
  <si>
    <t>Licenciatura B+ (82-85)</t>
  </si>
  <si>
    <t>mfe@economics.utoronto.ca.</t>
  </si>
  <si>
    <t>http://bit.ly/R2GaC0</t>
  </si>
  <si>
    <t>Maestria en Matematicas Financieras</t>
  </si>
  <si>
    <t>http://bit.ly/U8E44b</t>
  </si>
  <si>
    <t>Luego de Confirmar tu aceptacion te dan 12 para que aceptess, y si aceptas tienes que pagar 3000 dolares</t>
  </si>
  <si>
    <t>16 meses</t>
  </si>
  <si>
    <t>Licenciatura en una disciplina tecnica o cuantitativa</t>
  </si>
  <si>
    <t>Conocimiento de matematicas y estadistica</t>
  </si>
  <si>
    <t>math.finance@utoronto.ca</t>
  </si>
  <si>
    <t>osborne@chass.utoronto.ca  (Martin Osborne)</t>
  </si>
  <si>
    <t>http://bit.ly/WlKQ52</t>
  </si>
  <si>
    <t>Hay beca de la Universidad de Toronto</t>
  </si>
  <si>
    <t>Maestria en Economia (Regular y Pre-Doctoral)</t>
  </si>
  <si>
    <t>8 meses</t>
  </si>
  <si>
    <t>http://bit.ly/SLrFnU</t>
  </si>
  <si>
    <t>MBA</t>
  </si>
  <si>
    <t>20 meses</t>
  </si>
  <si>
    <t>Si (QR 161, VR 159)</t>
  </si>
  <si>
    <t>2 años de experiencia</t>
  </si>
  <si>
    <t>Licenciatura en Economia: B (80/100), Tienes que hacer un video (Ensayo)</t>
  </si>
  <si>
    <t>http://bit.ly/SLyMMU</t>
  </si>
  <si>
    <t xml:space="preserve">Si (100, min 22 en Speaking and writing) </t>
  </si>
  <si>
    <t>http://bit.ly/U80tw0</t>
  </si>
  <si>
    <t>Universidad de British Columbia</t>
  </si>
  <si>
    <t>lfs.gradapp@ubc.ca (Lia Maria Dragan)</t>
  </si>
  <si>
    <t>Maestria en Economia Agricola (Vancouver)</t>
  </si>
  <si>
    <t>*Antes de aplicar tienes que escribirles diciendo sobre que tema quieres investigar y encontrar alguien que te supervise</t>
  </si>
  <si>
    <t>Licenciatura en Economia:B (9/10)</t>
  </si>
  <si>
    <t>http://bit.ly/WmVfB7</t>
  </si>
  <si>
    <t>Graduados de la Rotman pueden pedir residencia en Canada por 3 años, aun sin oferta de trabajo. Hay becas de Rotman</t>
  </si>
  <si>
    <t>Maestria en Economia (Vancouver)</t>
  </si>
  <si>
    <t>econgrad@econ.ubc.ca (Maureen Chin)</t>
  </si>
  <si>
    <t>Automaticamente eres considerado para becas</t>
  </si>
  <si>
    <t>Si (QR 156)</t>
  </si>
  <si>
    <t>http://bit.ly/l1Csnb</t>
  </si>
  <si>
    <t>lfs.gradapp@ubc.ca</t>
  </si>
  <si>
    <t>Maestria en Economia de la Alimentacion y Recursos (O Maestria en Economia Agricola - Vancouver)</t>
  </si>
  <si>
    <t>http://bit.ly/xrKXiE</t>
  </si>
  <si>
    <t>mba@sauder.ubc.ca</t>
  </si>
  <si>
    <t>Maestria en Administracion (Maestria de Inicio de Carrera)</t>
  </si>
  <si>
    <t>9 meses</t>
  </si>
  <si>
    <t>Si (Min 310 sumados QR y VR)</t>
  </si>
  <si>
    <t>ecm@sauder.ubc.ca</t>
  </si>
  <si>
    <t>http://bit.ly/eYQVIO</t>
  </si>
  <si>
    <t>Maestria en Administracion (Okanagan)</t>
  </si>
  <si>
    <t>fom.mm@ubc.ca</t>
  </si>
  <si>
    <t>12 meses</t>
  </si>
  <si>
    <t>http://bit.ly/Ub206V</t>
  </si>
  <si>
    <t>Universidad McGill</t>
  </si>
  <si>
    <t>Si (86)</t>
  </si>
  <si>
    <t>servicepoint@mcgill.ca</t>
  </si>
  <si>
    <t>mba.mgmt@mcgill.ca</t>
  </si>
  <si>
    <t>GMAT*</t>
  </si>
  <si>
    <t>MBA (Muchas Especializaciones)</t>
  </si>
  <si>
    <t>Consultar si se puede sustituir el GMAT por el GRE, y acerca del Joint program con un Bachelore in Law (convalidar materias), y sobre deadlines</t>
  </si>
  <si>
    <t>Universidad McMaster</t>
  </si>
  <si>
    <t>econgrd@mcmaster.ca</t>
  </si>
  <si>
    <t>http://bit.ly/XGFkcq</t>
  </si>
  <si>
    <t>Maestria en Politica Economica</t>
  </si>
  <si>
    <t>Escribir sobre una politica economica que se deba implementar</t>
  </si>
  <si>
    <t>3-aug</t>
  </si>
  <si>
    <t>http://bit.ly/VPLmWS</t>
  </si>
  <si>
    <t>Universidad de Alberta</t>
  </si>
  <si>
    <t>5-6*</t>
  </si>
  <si>
    <t>econgrad@ualberta.ca</t>
  </si>
  <si>
    <t>http://bit.ly/V5KNvy</t>
  </si>
  <si>
    <t>Maestria en Economia y Finanzas</t>
  </si>
  <si>
    <t>http://bit.ly/KyWxNz</t>
  </si>
  <si>
    <t>Universidad de Montreal</t>
  </si>
  <si>
    <t>N/A (Clases en Frances)</t>
  </si>
  <si>
    <t>Universidad de Waterloo</t>
  </si>
  <si>
    <t>Ejemplo de escritura (articulo)</t>
  </si>
  <si>
    <t>econgrad@uwaterloo.ca</t>
  </si>
  <si>
    <t>Licenciatura en Economia (8/10)</t>
  </si>
  <si>
    <t>http://bit.ly/V4gdxV</t>
  </si>
  <si>
    <t>Universidad Dalhousie</t>
  </si>
  <si>
    <t>8-17*</t>
  </si>
  <si>
    <t>melvin.cross@dal.ca</t>
  </si>
  <si>
    <t>Posibilidad de Becas</t>
  </si>
  <si>
    <t>admissions@dal.ca</t>
  </si>
  <si>
    <t>http://bit.ly/UJHK8N</t>
  </si>
  <si>
    <t>Maestria en Economia del Desarrollo</t>
  </si>
  <si>
    <t>Universidad de Laval</t>
  </si>
  <si>
    <t>Universidad de Queens</t>
  </si>
  <si>
    <t>Maestria en Economia / Doctor en Jurisprudencia</t>
  </si>
  <si>
    <t>grad@econ.queensu.ca</t>
  </si>
  <si>
    <t>metcalfc@queensu.ca (Combined Program Director - Professor Cherie Metcalf)</t>
  </si>
  <si>
    <t>jane.emrich@queensu.ca (JD Admissions - Jane Emrich)</t>
  </si>
  <si>
    <t>gradc@econ.queensu.ca (Sumon Majumdar)</t>
  </si>
  <si>
    <t>grads@econ.queensu.ca (Amanda Munro)</t>
  </si>
  <si>
    <t>http://bit.ly/T72fxJ</t>
  </si>
  <si>
    <t>3 años</t>
  </si>
  <si>
    <t>01-nov (Facultad de Leyes), 15-ene (Facultad de Postgrado)</t>
  </si>
  <si>
    <t>http://bit.ly/Ykri55</t>
  </si>
  <si>
    <t>Universidad Simon Fraser</t>
  </si>
  <si>
    <t>econ-gradprogram@sfu.ca (Kathleen
Vieira-Ribeiro)</t>
  </si>
  <si>
    <t>swoodcoc@sfu.ca (Simon Woodcock)</t>
  </si>
  <si>
    <t>glwild.sfu.ca (Gwen Wild)</t>
  </si>
  <si>
    <t>La Universidad de Calgary</t>
  </si>
  <si>
    <t xml:space="preserve">econgrad@ucalgary.ca </t>
  </si>
  <si>
    <t>Si (QR: 155, AW: 3.5)</t>
  </si>
  <si>
    <t>Tienes que bosquejar el contenido de ciertas materias vistas en la Licenciatura</t>
  </si>
  <si>
    <t>ikubicek@ucalgary.ca (Ines Kubicek)</t>
  </si>
  <si>
    <t>1 año (sin tesis, con tesis mas tiempo)</t>
  </si>
  <si>
    <t>http://bit.ly/TyE7nB</t>
  </si>
  <si>
    <t>GPA 3.0 (Licenciatura 8/10)</t>
  </si>
  <si>
    <t>http://bit.ly/UM3HUT</t>
  </si>
  <si>
    <t>Universidad de Western Ontario</t>
  </si>
  <si>
    <t>saugust2@uwo.ca (Sandra Augustine)</t>
  </si>
  <si>
    <t>Fecha Máxima de Aplicación (Spring Classes) (Inicio aprox. 5 meses antes)</t>
  </si>
  <si>
    <t>Fecha Máxima de Aplicación (Fall Classes) (Inicio aprox. 5 meses antes)</t>
  </si>
  <si>
    <t>http://bit.ly/T7AQNv</t>
  </si>
  <si>
    <t>Maestria en Economia / (o) Maestria en Economia Financiera</t>
  </si>
  <si>
    <t>1 año (MEF: 16 meses)</t>
  </si>
  <si>
    <t>Universidad de Guelph</t>
  </si>
  <si>
    <t>sandilyn@uoguelph.ca (Sandra Brown)</t>
  </si>
  <si>
    <t>tstengos@uoguelph.ca (Thanasis stengos)</t>
  </si>
  <si>
    <t>Si (89)</t>
  </si>
  <si>
    <t>No (Opcional)</t>
  </si>
  <si>
    <t>http://bit.ly/12A2OUO</t>
  </si>
  <si>
    <t xml:space="preserve"> ups@uoguelph.ca</t>
  </si>
  <si>
    <t>Universidad de Manitoba</t>
  </si>
  <si>
    <t>economics@umanitoba.ca</t>
  </si>
  <si>
    <t>Betty_McGregor@umanitoba.ca( Betty McGregor)</t>
  </si>
  <si>
    <t xml:space="preserve">No </t>
  </si>
  <si>
    <t>ics@cc.umanitoba.ca; lbrown@cc.umanitoba.ca (Laura Brown)</t>
  </si>
  <si>
    <t>Preguntar si por haber terminado High School en USA, tengo que dar TOEFL</t>
  </si>
  <si>
    <t>http://bit.ly/V6N2u6</t>
  </si>
  <si>
    <t>Maestria en Economia Agricola y Agronegocios</t>
  </si>
  <si>
    <t>http://bit.ly/WoOA5S</t>
  </si>
  <si>
    <t>graduate_studies@umanitoba.ca</t>
  </si>
  <si>
    <t>hewittb@cc.umanitoba.ca (Barbara Hewitt)</t>
  </si>
  <si>
    <t>Universidad de Ottawa</t>
  </si>
  <si>
    <t>scsgrad@uottawa.ca</t>
  </si>
  <si>
    <t>http://bit.ly/V7VEkg</t>
  </si>
  <si>
    <t>econ@uottawa.ca</t>
  </si>
  <si>
    <t>Universidad de Saskatchewan</t>
  </si>
  <si>
    <t>joel.bruneau@usask.ca (Joel Bruneau)</t>
  </si>
  <si>
    <t>mj.hanson@usask.ca (Mary Jane Hanson)</t>
  </si>
  <si>
    <t>http://bit.ly/V7hn01</t>
  </si>
  <si>
    <t>5170 (Solo Tuition)</t>
  </si>
  <si>
    <t>Maestria en Economia Agricola</t>
  </si>
  <si>
    <t>pbe.gradsecretary@usask.ca</t>
  </si>
  <si>
    <t>james.nolan@usask.ca (James Nolan)</t>
  </si>
  <si>
    <t>http://bit.ly/TzPwUj</t>
  </si>
  <si>
    <t>18*</t>
  </si>
  <si>
    <t>Universidad de Victoria</t>
  </si>
  <si>
    <t>15-dec</t>
  </si>
  <si>
    <t>jaclarke@uvic.ca (Judith Clarke)</t>
  </si>
  <si>
    <t>gradecon@uvic.ca (Candace Aitken)</t>
  </si>
  <si>
    <t>http://bit.ly/YlY1qF</t>
  </si>
  <si>
    <t>econdept@uvic.ca</t>
  </si>
  <si>
    <t>Universidad Carleton</t>
  </si>
  <si>
    <t>19-22*</t>
  </si>
  <si>
    <t>http://bit.ly/TzRTq5</t>
  </si>
  <si>
    <t>economics@carleton.ca</t>
  </si>
  <si>
    <t>patrick_coe@carleton.ca (Patrick Coe)</t>
  </si>
  <si>
    <t>marge_brooks@carleton.ca (marge Brooks)</t>
  </si>
  <si>
    <t>Universidad de Quebec</t>
  </si>
  <si>
    <t>Universidad de Sherbrooke</t>
  </si>
  <si>
    <t>Universidad de York</t>
  </si>
  <si>
    <t>http://bit.ly/T8btK3</t>
  </si>
  <si>
    <t>jasiakj@econ.yorku.ca (Joann Jasiak)</t>
  </si>
  <si>
    <t>lguidi@yorku.ca (Lisa Guidi)</t>
  </si>
  <si>
    <t>Universidad de Concordia</t>
  </si>
  <si>
    <t>Licenciatura: B-</t>
  </si>
  <si>
    <t>Licenciatura: B</t>
  </si>
  <si>
    <t>Licenciatura: B+</t>
  </si>
  <si>
    <t>Licenciatura: B (8/10)</t>
  </si>
  <si>
    <t>Licenciatura: GPA 3.0, se puede aceptar una menor calificacion si tiene buenas notas en materias de economia</t>
  </si>
  <si>
    <t>No (recomendado para Beca)</t>
  </si>
  <si>
    <t>elisem@alcor.concordia.ca (Elise M. Melançon)</t>
  </si>
  <si>
    <t>lucy.gilson@concordia.ca (Lucy Gilson)</t>
  </si>
  <si>
    <t>lise.gosselin@concordia.ca (Lise Gosselin )</t>
  </si>
  <si>
    <t>http://bit.ly/12AXfWm</t>
  </si>
  <si>
    <t>Universidad Memorial Newfoundland</t>
  </si>
  <si>
    <t>economics@mun.ca</t>
  </si>
  <si>
    <t>13 meses</t>
  </si>
  <si>
    <t>lynch@mun.ca (Scott Lynch)</t>
  </si>
  <si>
    <t>sgs@mun.ca (School of Graduate Studies)</t>
  </si>
  <si>
    <t xml:space="preserve">Si </t>
  </si>
  <si>
    <t>http://bit.ly/R5IEj1</t>
  </si>
  <si>
    <t>Universidad de Ryerson</t>
  </si>
  <si>
    <t>Maestria en Economia Internacional y Finanzas</t>
  </si>
  <si>
    <t>Licenciatura B+ (en los ultimos cuatro semestres)</t>
  </si>
  <si>
    <t>ief@ryerson.ca (Cherie Siy)</t>
  </si>
  <si>
    <t>rchisik@ryerson.ca (Richard Chisik)</t>
  </si>
  <si>
    <t>http://bit.ly/T8rcdl</t>
  </si>
  <si>
    <t>9700 (no incluye costo de alojamiento)</t>
  </si>
  <si>
    <t>Universidad de Brunswick</t>
  </si>
  <si>
    <t>Licenciatura B</t>
  </si>
  <si>
    <t>gradschl@unb.ca</t>
  </si>
  <si>
    <t>grdadmit@ryerson.ca (graduate admissions office)</t>
  </si>
  <si>
    <t>http://bit.ly/wwIgCm</t>
  </si>
  <si>
    <t>dmurrell@unb.ca (David J. Murrell)</t>
  </si>
  <si>
    <t>ECON@unb.ca</t>
  </si>
  <si>
    <t>Universidad de Windsor</t>
  </si>
  <si>
    <t>Aquellos que sean solo estudiantes regulares (no honorarios) terminaran en 2 años la maestria</t>
  </si>
  <si>
    <t>economics@uwindsor.ca</t>
  </si>
  <si>
    <t>arbex@uwindsor.ca (Marcelo Arbex)</t>
  </si>
  <si>
    <t>gradadmit@uwindsor.ca</t>
  </si>
  <si>
    <t>http://bit.ly/ZjWxPa</t>
  </si>
  <si>
    <t>Universidad de Oxford</t>
  </si>
  <si>
    <t>Maestria en Economia Financiera</t>
  </si>
  <si>
    <t>Si (QR 163 - VR 158)</t>
  </si>
  <si>
    <t>Si (110)</t>
  </si>
  <si>
    <t>Licenciatura (9.0)</t>
  </si>
  <si>
    <t>Beca Senescyt Universidades de Excelencia (Si te aceptan Senescyt paga todo directamente)</t>
  </si>
  <si>
    <t>Beca Senescyt Convocatoria Abierta (No importa que te acepten, entras al proceso normal de aplicación de becas)</t>
  </si>
  <si>
    <t>http://bit.ly/SVrFBM</t>
  </si>
  <si>
    <t>http://bit.ly/96ZRQL</t>
  </si>
  <si>
    <t>Universidad Libre de Berlin</t>
  </si>
  <si>
    <t>Universidad Humboldt en Berlin</t>
  </si>
  <si>
    <t>Ludwing Maximilians Universidad de Munich</t>
  </si>
  <si>
    <t>La aplicación no es limitada. Todos los que cumplan con los requisitos seran admitidos. Si no se puede comprobar la validez de las materias tomadas se les realizara una prueba</t>
  </si>
  <si>
    <t>master@vwl.uni-muenchen.de.</t>
  </si>
  <si>
    <t>http://bit.ly/Wq1ctt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</si>
  <si>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Global Competitiveness Report, The Economist Publication,  Shanghai Ranking</t>
    </r>
  </si>
  <si>
    <t>Where to Study Pt.1?</t>
  </si>
  <si>
    <r>
      <rPr>
        <b/>
        <sz val="11"/>
        <color theme="1"/>
        <rFont val="Calibri"/>
        <family val="2"/>
        <scheme val="minor"/>
      </rPr>
      <t xml:space="preserve">Fecha de Ultima Modificacion: </t>
    </r>
    <r>
      <rPr>
        <sz val="11"/>
        <color theme="1"/>
        <rFont val="Calibri"/>
        <family val="2"/>
        <scheme val="minor"/>
      </rPr>
      <t>20-12-2012</t>
    </r>
  </si>
  <si>
    <t>Posibilidad de Estudiar Finanzas/MBA (Beca de Universidades de Excelencia SENESCYT)***</t>
  </si>
  <si>
    <t>Posibilidad de Estudiar Economia (Beca de Universidades de Excelencia SENESCYT)***</t>
  </si>
  <si>
    <t>Posibilidad de Estudiar Economia (Beca de Convocatoria Abierta SENESCYT)****</t>
  </si>
  <si>
    <t>Estudiar el programa que usted desee, (Beca Universidades de Excelencia )</t>
  </si>
  <si>
    <t>Estudiar Economia (Beca Universidades de Excelencia SENESCYT)</t>
  </si>
  <si>
    <t>Estudiar Economia (Beca Convocatoria Abierta SENESCYT)</t>
  </si>
  <si>
    <t>Ranking</t>
  </si>
  <si>
    <t>Pais</t>
  </si>
  <si>
    <t>Leyendas:</t>
  </si>
  <si>
    <t xml:space="preserve">*Mas información en: http://bit.ly/Oa82nb  </t>
  </si>
  <si>
    <t>**Mas información en: http://econ.st/RUZcrL</t>
  </si>
  <si>
    <t>***Mas información en: http://bit.ly/WLstcQ</t>
  </si>
  <si>
    <t>****Mas información en: http://bit.ly/UaDFgp</t>
  </si>
  <si>
    <t>(B) Where to be Born in 2013? - The Economist**</t>
  </si>
  <si>
    <t>((A+B)/2) Average</t>
  </si>
  <si>
    <t>Where to study Pt.2? (Considerando solo Europa y Canada)</t>
  </si>
  <si>
    <t>Global Competitiveness Index - WEF (/7)*</t>
  </si>
  <si>
    <t>(A) Global Competitiveness Index - WEF (/10)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</si>
</sst>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222222"/>
      <name val="Arial"/>
      <family val="2"/>
    </font>
    <font>
      <sz val="9"/>
      <color rgb="FF3C474E"/>
      <name val="Verdana"/>
      <family val="2"/>
    </font>
    <font>
      <sz val="8"/>
      <color rgb="FF333333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50">
    <xf numFmtId="0" fontId="0" fillId="0" borderId="0" xfId="0"/>
    <xf numFmtId="0" fontId="0" fillId="3" borderId="0" xfId="0" applyFill="1"/>
    <xf numFmtId="0" fontId="0" fillId="4" borderId="0" xfId="0" applyFill="1"/>
    <xf numFmtId="0" fontId="0" fillId="5" borderId="0" xfId="0" applyFill="1"/>
    <xf numFmtId="0" fontId="0" fillId="0" borderId="0" xfId="0" applyFill="1" applyAlignment="1">
      <alignment vertical="center" wrapText="1"/>
    </xf>
    <xf numFmtId="0" fontId="0" fillId="0" borderId="0" xfId="0" applyFill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16" fontId="0" fillId="0" borderId="2" xfId="0" applyNumberForma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left" vertical="center" wrapText="1"/>
    </xf>
    <xf numFmtId="16" fontId="0" fillId="0" borderId="3" xfId="0" applyNumberForma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vertical="center" wrapText="1"/>
    </xf>
    <xf numFmtId="17" fontId="0" fillId="0" borderId="2" xfId="0" applyNumberFormat="1" applyFill="1" applyBorder="1" applyAlignment="1">
      <alignment horizontal="center" vertical="center" wrapText="1"/>
    </xf>
    <xf numFmtId="16" fontId="0" fillId="0" borderId="2" xfId="0" applyNumberFormat="1" applyFill="1" applyBorder="1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2" borderId="1" xfId="0" applyFill="1" applyBorder="1"/>
    <xf numFmtId="0" fontId="0" fillId="2" borderId="2" xfId="0" applyFill="1" applyBorder="1"/>
    <xf numFmtId="0" fontId="0" fillId="5" borderId="2" xfId="0" applyFill="1" applyBorder="1"/>
    <xf numFmtId="0" fontId="0" fillId="4" borderId="2" xfId="0" applyFill="1" applyBorder="1"/>
    <xf numFmtId="0" fontId="0" fillId="2" borderId="3" xfId="0" applyFill="1" applyBorder="1"/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5" borderId="2" xfId="0" applyFill="1" applyBorder="1" applyAlignment="1">
      <alignment horizontal="center"/>
    </xf>
    <xf numFmtId="0" fontId="0" fillId="4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0" fillId="2" borderId="2" xfId="0" applyNumberFormat="1" applyFill="1" applyBorder="1" applyAlignment="1">
      <alignment horizontal="center"/>
    </xf>
    <xf numFmtId="2" fontId="0" fillId="5" borderId="2" xfId="0" applyNumberFormat="1" applyFill="1" applyBorder="1" applyAlignment="1">
      <alignment horizontal="center"/>
    </xf>
    <xf numFmtId="2" fontId="0" fillId="4" borderId="2" xfId="0" applyNumberFormat="1" applyFill="1" applyBorder="1" applyAlignment="1">
      <alignment horizontal="center"/>
    </xf>
    <xf numFmtId="2" fontId="0" fillId="2" borderId="3" xfId="0" applyNumberFormat="1" applyFill="1" applyBorder="1" applyAlignment="1">
      <alignment horizontal="center"/>
    </xf>
    <xf numFmtId="0" fontId="0" fillId="0" borderId="3" xfId="0" applyFill="1" applyBorder="1" applyAlignment="1">
      <alignment vertical="center" wrapText="1"/>
    </xf>
    <xf numFmtId="0" fontId="6" fillId="0" borderId="0" xfId="0" applyFont="1" applyAlignment="1">
      <alignment horizontal="center"/>
    </xf>
    <xf numFmtId="0" fontId="4" fillId="0" borderId="0" xfId="0" applyFont="1" applyAlignment="1"/>
    <xf numFmtId="0" fontId="1" fillId="0" borderId="2" xfId="1" applyFill="1" applyBorder="1" applyAlignment="1" applyProtection="1">
      <alignment vertical="center" wrapText="1"/>
    </xf>
    <xf numFmtId="0" fontId="1" fillId="0" borderId="2" xfId="1" applyBorder="1" applyAlignment="1" applyProtection="1">
      <alignment vertical="center" wrapText="1"/>
    </xf>
    <xf numFmtId="0" fontId="1" fillId="0" borderId="2" xfId="1" applyBorder="1" applyAlignment="1" applyProtection="1">
      <alignment wrapText="1"/>
    </xf>
    <xf numFmtId="0" fontId="1" fillId="0" borderId="2" xfId="1" applyBorder="1" applyAlignment="1" applyProtection="1"/>
    <xf numFmtId="0" fontId="1" fillId="0" borderId="3" xfId="1" applyFill="1" applyBorder="1" applyAlignment="1" applyProtection="1">
      <alignment vertical="center" wrapText="1"/>
    </xf>
    <xf numFmtId="0" fontId="3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</cellXfs>
  <cellStyles count="2">
    <cellStyle name="Hipervínculo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study@maastrichtuniversity.nl" TargetMode="External"/><Relationship Id="rId21" Type="http://schemas.openxmlformats.org/officeDocument/2006/relationships/hyperlink" Target="mailto:mirjam.wendel@econ.uzh.ch%20Mirjam%20Wendel)" TargetMode="External"/><Relationship Id="rId42" Type="http://schemas.openxmlformats.org/officeDocument/2006/relationships/hyperlink" Target="mailto:mikael.lindback@umu.se%20(Mikael%20Lindb&#228;ck)" TargetMode="External"/><Relationship Id="rId63" Type="http://schemas.openxmlformats.org/officeDocument/2006/relationships/hyperlink" Target="http://bit.ly/ZmvNMO" TargetMode="External"/><Relationship Id="rId84" Type="http://schemas.openxmlformats.org/officeDocument/2006/relationships/hyperlink" Target="http://bit.ly/TeOQmW" TargetMode="External"/><Relationship Id="rId138" Type="http://schemas.openxmlformats.org/officeDocument/2006/relationships/hyperlink" Target="mailto:admissions@aalto.fi" TargetMode="External"/><Relationship Id="rId159" Type="http://schemas.openxmlformats.org/officeDocument/2006/relationships/hyperlink" Target="mailto:studievejledningen@cbs.dk" TargetMode="External"/><Relationship Id="rId170" Type="http://schemas.openxmlformats.org/officeDocument/2006/relationships/hyperlink" Target="mailto:mfe@economics.utoronto.ca." TargetMode="External"/><Relationship Id="rId191" Type="http://schemas.openxmlformats.org/officeDocument/2006/relationships/hyperlink" Target="http://bit.ly/XGFkcq" TargetMode="External"/><Relationship Id="rId205" Type="http://schemas.openxmlformats.org/officeDocument/2006/relationships/hyperlink" Target="mailto:admissions@dal.ca" TargetMode="External"/><Relationship Id="rId226" Type="http://schemas.openxmlformats.org/officeDocument/2006/relationships/hyperlink" Target="mailto:economics@umanitoba.ca" TargetMode="External"/><Relationship Id="rId247" Type="http://schemas.openxmlformats.org/officeDocument/2006/relationships/hyperlink" Target="mailto:marge_brooks@carleton.ca%20(marge%20Brooks)" TargetMode="External"/><Relationship Id="rId107" Type="http://schemas.openxmlformats.org/officeDocument/2006/relationships/hyperlink" Target="mailto:studyadviser@ese.eur.n" TargetMode="External"/><Relationship Id="rId268" Type="http://schemas.openxmlformats.org/officeDocument/2006/relationships/hyperlink" Target="mailto:ECON@unb.ca" TargetMode="External"/><Relationship Id="rId11" Type="http://schemas.openxmlformats.org/officeDocument/2006/relationships/hyperlink" Target="mailto:international@service.uni-freiburg.de%20(Dr.%20Eva%20Welsch)" TargetMode="External"/><Relationship Id="rId32" Type="http://schemas.openxmlformats.org/officeDocument/2006/relationships/hyperlink" Target="http://bit.ly/UmYBy1" TargetMode="External"/><Relationship Id="rId53" Type="http://schemas.openxmlformats.org/officeDocument/2006/relationships/hyperlink" Target="mailto:information@kau.se" TargetMode="External"/><Relationship Id="rId74" Type="http://schemas.openxmlformats.org/officeDocument/2006/relationships/hyperlink" Target="http://bit.ly/TXslEo" TargetMode="External"/><Relationship Id="rId128" Type="http://schemas.openxmlformats.org/officeDocument/2006/relationships/hyperlink" Target="mailto:center-gs@tilburguniversity.edu" TargetMode="External"/><Relationship Id="rId149" Type="http://schemas.openxmlformats.org/officeDocument/2006/relationships/hyperlink" Target="mailto:opptak@umb.no" TargetMode="External"/><Relationship Id="rId5" Type="http://schemas.openxmlformats.org/officeDocument/2006/relationships/hyperlink" Target="http://bit.ly/XSEuhA" TargetMode="External"/><Relationship Id="rId95" Type="http://schemas.openxmlformats.org/officeDocument/2006/relationships/hyperlink" Target="http://bit.ly/VG3his" TargetMode="External"/><Relationship Id="rId160" Type="http://schemas.openxmlformats.org/officeDocument/2006/relationships/hyperlink" Target="mailto:admission.web@cbs.dk" TargetMode="External"/><Relationship Id="rId181" Type="http://schemas.openxmlformats.org/officeDocument/2006/relationships/hyperlink" Target="mailto:econgrad@econ.ubc.ca%20(Maureen%20Chin)" TargetMode="External"/><Relationship Id="rId216" Type="http://schemas.openxmlformats.org/officeDocument/2006/relationships/hyperlink" Target="mailto:econgrad@ucalgary.ca" TargetMode="External"/><Relationship Id="rId237" Type="http://schemas.openxmlformats.org/officeDocument/2006/relationships/hyperlink" Target="mailto:mj.hanson@usask.ca%20(Mary%20Jane%20Hanson)" TargetMode="External"/><Relationship Id="rId258" Type="http://schemas.openxmlformats.org/officeDocument/2006/relationships/hyperlink" Target="mailto:lynch@mun.ca%20(Scott%20Lynch)" TargetMode="External"/><Relationship Id="rId22" Type="http://schemas.openxmlformats.org/officeDocument/2006/relationships/hyperlink" Target="mailto:msfinance@bf.uzh.ch" TargetMode="External"/><Relationship Id="rId43" Type="http://schemas.openxmlformats.org/officeDocument/2006/relationships/hyperlink" Target="mailto:david.domeij@hhs.se%20(David%20Domeij)" TargetMode="External"/><Relationship Id="rId64" Type="http://schemas.openxmlformats.org/officeDocument/2006/relationships/hyperlink" Target="mailto:admissionsoffice@uu.nl" TargetMode="External"/><Relationship Id="rId118" Type="http://schemas.openxmlformats.org/officeDocument/2006/relationships/hyperlink" Target="mailto:info@maastrichthousing.com" TargetMode="External"/><Relationship Id="rId139" Type="http://schemas.openxmlformats.org/officeDocument/2006/relationships/hyperlink" Target="mailto:tiina.airila@aalto.fi%20(Tiina%20Airila)" TargetMode="External"/><Relationship Id="rId85" Type="http://schemas.openxmlformats.org/officeDocument/2006/relationships/hyperlink" Target="mailto:admissions.feb@rug.nl" TargetMode="External"/><Relationship Id="rId150" Type="http://schemas.openxmlformats.org/officeDocument/2006/relationships/hyperlink" Target="mailto:studievejledningen@econ.ku.dk" TargetMode="External"/><Relationship Id="rId171" Type="http://schemas.openxmlformats.org/officeDocument/2006/relationships/hyperlink" Target="http://bit.ly/R2GaC0" TargetMode="External"/><Relationship Id="rId192" Type="http://schemas.openxmlformats.org/officeDocument/2006/relationships/hyperlink" Target="mailto:econgrd@mcmaster.ca" TargetMode="External"/><Relationship Id="rId206" Type="http://schemas.openxmlformats.org/officeDocument/2006/relationships/hyperlink" Target="http://bit.ly/UJHK8N" TargetMode="External"/><Relationship Id="rId227" Type="http://schemas.openxmlformats.org/officeDocument/2006/relationships/hyperlink" Target="mailto:Betty_McGregor@umanitoba.ca(%20Betty%20McGregor)" TargetMode="External"/><Relationship Id="rId248" Type="http://schemas.openxmlformats.org/officeDocument/2006/relationships/hyperlink" Target="mailto:economics@carleton.ca" TargetMode="External"/><Relationship Id="rId269" Type="http://schemas.openxmlformats.org/officeDocument/2006/relationships/hyperlink" Target="mailto:economics@uwindsor.ca" TargetMode="External"/><Relationship Id="rId12" Type="http://schemas.openxmlformats.org/officeDocument/2006/relationships/hyperlink" Target="http://bit.ly/SVrYKw" TargetMode="External"/><Relationship Id="rId33" Type="http://schemas.openxmlformats.org/officeDocument/2006/relationships/hyperlink" Target="http://bit.ly/Z2H5Xy" TargetMode="External"/><Relationship Id="rId108" Type="http://schemas.openxmlformats.org/officeDocument/2006/relationships/hyperlink" Target="http://bit.ly/Uroe0P" TargetMode="External"/><Relationship Id="rId129" Type="http://schemas.openxmlformats.org/officeDocument/2006/relationships/hyperlink" Target="mailto:center@tilburguniversity.edu" TargetMode="External"/><Relationship Id="rId54" Type="http://schemas.openxmlformats.org/officeDocument/2006/relationships/hyperlink" Target="mailto:non-exchange@kau.se%20(Admissions%20Office)" TargetMode="External"/><Relationship Id="rId75" Type="http://schemas.openxmlformats.org/officeDocument/2006/relationships/hyperlink" Target="mailto:sid@dsz.ru.nl" TargetMode="External"/><Relationship Id="rId96" Type="http://schemas.openxmlformats.org/officeDocument/2006/relationships/hyperlink" Target="mailto:emin@upcomillas.es" TargetMode="External"/><Relationship Id="rId140" Type="http://schemas.openxmlformats.org/officeDocument/2006/relationships/hyperlink" Target="http://bit.ly/12fKEZl" TargetMode="External"/><Relationship Id="rId161" Type="http://schemas.openxmlformats.org/officeDocument/2006/relationships/hyperlink" Target="http://bit.ly/hlMgtW" TargetMode="External"/><Relationship Id="rId182" Type="http://schemas.openxmlformats.org/officeDocument/2006/relationships/hyperlink" Target="http://bit.ly/l1Csnb" TargetMode="External"/><Relationship Id="rId217" Type="http://schemas.openxmlformats.org/officeDocument/2006/relationships/hyperlink" Target="mailto:ikubicek@ucalgary.ca%20(Ines%20Kubicek)" TargetMode="External"/><Relationship Id="rId6" Type="http://schemas.openxmlformats.org/officeDocument/2006/relationships/hyperlink" Target="http://bit.ly/12l2A3O" TargetMode="External"/><Relationship Id="rId238" Type="http://schemas.openxmlformats.org/officeDocument/2006/relationships/hyperlink" Target="http://bit.ly/V7hn01" TargetMode="External"/><Relationship Id="rId259" Type="http://schemas.openxmlformats.org/officeDocument/2006/relationships/hyperlink" Target="mailto:sgs@mun.ca%20(School%20of%20Graduate%20Studies)" TargetMode="External"/><Relationship Id="rId23" Type="http://schemas.openxmlformats.org/officeDocument/2006/relationships/hyperlink" Target="mailto:per.engstrom@nek.uu.se" TargetMode="External"/><Relationship Id="rId119" Type="http://schemas.openxmlformats.org/officeDocument/2006/relationships/hyperlink" Target="http://bit.ly/W59NoX" TargetMode="External"/><Relationship Id="rId270" Type="http://schemas.openxmlformats.org/officeDocument/2006/relationships/hyperlink" Target="mailto:arbex@uwindsor.ca%20(Marcelo%20Arbex)" TargetMode="External"/><Relationship Id="rId44" Type="http://schemas.openxmlformats.org/officeDocument/2006/relationships/hyperlink" Target="http://www.hhs.se/Education/MSc/MECON/Pages/default.aspx" TargetMode="External"/><Relationship Id="rId65" Type="http://schemas.openxmlformats.org/officeDocument/2006/relationships/hyperlink" Target="mailto:admissionsoffice@uu.nl" TargetMode="External"/><Relationship Id="rId86" Type="http://schemas.openxmlformats.org/officeDocument/2006/relationships/hyperlink" Target="http://bit.ly/Txywsa" TargetMode="External"/><Relationship Id="rId130" Type="http://schemas.openxmlformats.org/officeDocument/2006/relationships/hyperlink" Target="mailto:a.c.meijdam@tilburguniversity.edu%20%20(Lex%20Meijdam)" TargetMode="External"/><Relationship Id="rId151" Type="http://schemas.openxmlformats.org/officeDocument/2006/relationships/hyperlink" Target="http://bit.ly/12g4oMn" TargetMode="External"/><Relationship Id="rId172" Type="http://schemas.openxmlformats.org/officeDocument/2006/relationships/hyperlink" Target="http://bit.ly/U8E44b" TargetMode="External"/><Relationship Id="rId193" Type="http://schemas.openxmlformats.org/officeDocument/2006/relationships/hyperlink" Target="mailto:econgrd@mcmaster.ca" TargetMode="External"/><Relationship Id="rId202" Type="http://schemas.openxmlformats.org/officeDocument/2006/relationships/hyperlink" Target="mailto:admissions@dal.ca" TargetMode="External"/><Relationship Id="rId207" Type="http://schemas.openxmlformats.org/officeDocument/2006/relationships/hyperlink" Target="mailto:grad@econ.queensu.ca" TargetMode="External"/><Relationship Id="rId223" Type="http://schemas.openxmlformats.org/officeDocument/2006/relationships/hyperlink" Target="mailto:sandilyn@uoguelph.ca%20(Sandra%20Brown)" TargetMode="External"/><Relationship Id="rId228" Type="http://schemas.openxmlformats.org/officeDocument/2006/relationships/hyperlink" Target="mailto:ics@cc.umanitoba.ca" TargetMode="External"/><Relationship Id="rId244" Type="http://schemas.openxmlformats.org/officeDocument/2006/relationships/hyperlink" Target="http://bit.ly/YlY1qF" TargetMode="External"/><Relationship Id="rId249" Type="http://schemas.openxmlformats.org/officeDocument/2006/relationships/hyperlink" Target="mailto:patrick_coe@carleton.ca%20(Patrick%20Coe)" TargetMode="External"/><Relationship Id="rId13" Type="http://schemas.openxmlformats.org/officeDocument/2006/relationships/hyperlink" Target="mailto:hecmasters@unil.ch" TargetMode="External"/><Relationship Id="rId18" Type="http://schemas.openxmlformats.org/officeDocument/2006/relationships/hyperlink" Target="mailto:daria.pezzoli-olgiati@access.uzh.ch%20(Daria%20Pezzoli-Olgiati)" TargetMode="External"/><Relationship Id="rId39" Type="http://schemas.openxmlformats.org/officeDocument/2006/relationships/hyperlink" Target="http://bit.ly/W8Fwls" TargetMode="External"/><Relationship Id="rId109" Type="http://schemas.openxmlformats.org/officeDocument/2006/relationships/hyperlink" Target="mailto:study@maastrichtuniversity.nl" TargetMode="External"/><Relationship Id="rId260" Type="http://schemas.openxmlformats.org/officeDocument/2006/relationships/hyperlink" Target="http://bit.ly/R5IEj1" TargetMode="External"/><Relationship Id="rId265" Type="http://schemas.openxmlformats.org/officeDocument/2006/relationships/hyperlink" Target="mailto:gradschl@unb.ca" TargetMode="External"/><Relationship Id="rId34" Type="http://schemas.openxmlformats.org/officeDocument/2006/relationships/hyperlink" Target="mailto:madelen.hansson@gs.gu.se%20(Madelen%20Hansson)" TargetMode="External"/><Relationship Id="rId50" Type="http://schemas.openxmlformats.org/officeDocument/2006/relationships/hyperlink" Target="mailto:information@kau.se" TargetMode="External"/><Relationship Id="rId55" Type="http://schemas.openxmlformats.org/officeDocument/2006/relationships/hyperlink" Target="mailto:susanna.svensson@kau.se" TargetMode="External"/><Relationship Id="rId76" Type="http://schemas.openxmlformats.org/officeDocument/2006/relationships/hyperlink" Target="mailto:j.smits@fm.ru.nl" TargetMode="External"/><Relationship Id="rId97" Type="http://schemas.openxmlformats.org/officeDocument/2006/relationships/hyperlink" Target="mailto:oia@oia.upcomillas.es" TargetMode="External"/><Relationship Id="rId104" Type="http://schemas.openxmlformats.org/officeDocument/2006/relationships/hyperlink" Target="mailto:studyadviser@ese.eur.n" TargetMode="External"/><Relationship Id="rId120" Type="http://schemas.openxmlformats.org/officeDocument/2006/relationships/hyperlink" Target="mailto:info-TiSEM@tilburguniversity.edu" TargetMode="External"/><Relationship Id="rId125" Type="http://schemas.openxmlformats.org/officeDocument/2006/relationships/hyperlink" Target="http://bit.ly/Z5DojW" TargetMode="External"/><Relationship Id="rId141" Type="http://schemas.openxmlformats.org/officeDocument/2006/relationships/hyperlink" Target="mailto:international@admin.uio.no%20(international%20affairs)" TargetMode="External"/><Relationship Id="rId146" Type="http://schemas.openxmlformats.org/officeDocument/2006/relationships/hyperlink" Target="http://bit.ly/NG0B27" TargetMode="External"/><Relationship Id="rId167" Type="http://schemas.openxmlformats.org/officeDocument/2006/relationships/hyperlink" Target="mailto:ruc@ruc.dk" TargetMode="External"/><Relationship Id="rId188" Type="http://schemas.openxmlformats.org/officeDocument/2006/relationships/hyperlink" Target="mailto:fom.mm@ubc.ca" TargetMode="External"/><Relationship Id="rId7" Type="http://schemas.openxmlformats.org/officeDocument/2006/relationships/hyperlink" Target="http://bit.ly/UBRBfJ" TargetMode="External"/><Relationship Id="rId71" Type="http://schemas.openxmlformats.org/officeDocument/2006/relationships/hyperlink" Target="mailto:admissionsoffice@uu.nl" TargetMode="External"/><Relationship Id="rId92" Type="http://schemas.openxmlformats.org/officeDocument/2006/relationships/hyperlink" Target="mailto:tinbergen@tinbergen.nl" TargetMode="External"/><Relationship Id="rId162" Type="http://schemas.openxmlformats.org/officeDocument/2006/relationships/hyperlink" Target="mailto:studievejledningen@cbs.dk" TargetMode="External"/><Relationship Id="rId183" Type="http://schemas.openxmlformats.org/officeDocument/2006/relationships/hyperlink" Target="mailto:lfs.gradapp@ubc.ca" TargetMode="External"/><Relationship Id="rId213" Type="http://schemas.openxmlformats.org/officeDocument/2006/relationships/hyperlink" Target="http://bit.ly/Ykri55" TargetMode="External"/><Relationship Id="rId218" Type="http://schemas.openxmlformats.org/officeDocument/2006/relationships/hyperlink" Target="http://bit.ly/TyE7nB" TargetMode="External"/><Relationship Id="rId234" Type="http://schemas.openxmlformats.org/officeDocument/2006/relationships/hyperlink" Target="http://bit.ly/V7VEkg" TargetMode="External"/><Relationship Id="rId239" Type="http://schemas.openxmlformats.org/officeDocument/2006/relationships/hyperlink" Target="mailto:pbe.gradsecretary@usask.ca" TargetMode="External"/><Relationship Id="rId2" Type="http://schemas.openxmlformats.org/officeDocument/2006/relationships/hyperlink" Target="http://bit.ly/tVrQpa" TargetMode="External"/><Relationship Id="rId29" Type="http://schemas.openxmlformats.org/officeDocument/2006/relationships/hyperlink" Target="mailto:master@nek.lu.se" TargetMode="External"/><Relationship Id="rId250" Type="http://schemas.openxmlformats.org/officeDocument/2006/relationships/hyperlink" Target="http://bit.ly/T8btK3" TargetMode="External"/><Relationship Id="rId255" Type="http://schemas.openxmlformats.org/officeDocument/2006/relationships/hyperlink" Target="mailto:lise.gosselin@concordia.ca%20(Lise%20Gosselin%20)" TargetMode="External"/><Relationship Id="rId271" Type="http://schemas.openxmlformats.org/officeDocument/2006/relationships/hyperlink" Target="mailto:gradadmit@uwindsor.ca" TargetMode="External"/><Relationship Id="rId276" Type="http://schemas.openxmlformats.org/officeDocument/2006/relationships/hyperlink" Target="http://bit.ly/Wq1ctt" TargetMode="External"/><Relationship Id="rId24" Type="http://schemas.openxmlformats.org/officeDocument/2006/relationships/hyperlink" Target="mailto:a.hoepflinger@access.uzh.ch%20(Anna-Katharina%20H&#246;pflinge)" TargetMode="External"/><Relationship Id="rId40" Type="http://schemas.openxmlformats.org/officeDocument/2006/relationships/hyperlink" Target="http://bit.ly/Un6iUV" TargetMode="External"/><Relationship Id="rId45" Type="http://schemas.openxmlformats.org/officeDocument/2006/relationships/hyperlink" Target="mailto:info@hhs.se" TargetMode="External"/><Relationship Id="rId66" Type="http://schemas.openxmlformats.org/officeDocument/2006/relationships/hyperlink" Target="http://bit.ly/Z3Rq5v" TargetMode="External"/><Relationship Id="rId87" Type="http://schemas.openxmlformats.org/officeDocument/2006/relationships/hyperlink" Target="mailto:admissions.feb@rug.nl" TargetMode="External"/><Relationship Id="rId110" Type="http://schemas.openxmlformats.org/officeDocument/2006/relationships/hyperlink" Target="mailto:info@maastrichthousing.com" TargetMode="External"/><Relationship Id="rId115" Type="http://schemas.openxmlformats.org/officeDocument/2006/relationships/hyperlink" Target="http://bit.ly/TgVZ6c" TargetMode="External"/><Relationship Id="rId131" Type="http://schemas.openxmlformats.org/officeDocument/2006/relationships/hyperlink" Target="http://bit.ly/Y1uGln" TargetMode="External"/><Relationship Id="rId136" Type="http://schemas.openxmlformats.org/officeDocument/2006/relationships/hyperlink" Target="mailto:n.clark@ucl.ac.uk%20(Natasha%20Clark)" TargetMode="External"/><Relationship Id="rId157" Type="http://schemas.openxmlformats.org/officeDocument/2006/relationships/hyperlink" Target="mailto:eno@adm.aau.dk%20(Emilie%20Normann%20)" TargetMode="External"/><Relationship Id="rId178" Type="http://schemas.openxmlformats.org/officeDocument/2006/relationships/hyperlink" Target="http://bit.ly/U80tw0" TargetMode="External"/><Relationship Id="rId61" Type="http://schemas.openxmlformats.org/officeDocument/2006/relationships/hyperlink" Target="mailto:admissionsoffice@uu.nl" TargetMode="External"/><Relationship Id="rId82" Type="http://schemas.openxmlformats.org/officeDocument/2006/relationships/hyperlink" Target="http://bit.ly/12bQXgy" TargetMode="External"/><Relationship Id="rId152" Type="http://schemas.openxmlformats.org/officeDocument/2006/relationships/hyperlink" Target="mailto:counsellor@econ.au.dk" TargetMode="External"/><Relationship Id="rId173" Type="http://schemas.openxmlformats.org/officeDocument/2006/relationships/hyperlink" Target="mailto:math.finance@utoronto.ca" TargetMode="External"/><Relationship Id="rId194" Type="http://schemas.openxmlformats.org/officeDocument/2006/relationships/hyperlink" Target="http://bit.ly/VPLmWS" TargetMode="External"/><Relationship Id="rId199" Type="http://schemas.openxmlformats.org/officeDocument/2006/relationships/hyperlink" Target="mailto:econgrad@uwaterloo.ca" TargetMode="External"/><Relationship Id="rId203" Type="http://schemas.openxmlformats.org/officeDocument/2006/relationships/hyperlink" Target="http://bit.ly/UJHK8N" TargetMode="External"/><Relationship Id="rId208" Type="http://schemas.openxmlformats.org/officeDocument/2006/relationships/hyperlink" Target="mailto:metcalfc@queensu.ca%20(Combined%20Program%20Director%20-%20Professor%20Cherie%20Metcalf)" TargetMode="External"/><Relationship Id="rId229" Type="http://schemas.openxmlformats.org/officeDocument/2006/relationships/hyperlink" Target="http://bit.ly/V6N2u6" TargetMode="External"/><Relationship Id="rId19" Type="http://schemas.openxmlformats.org/officeDocument/2006/relationships/hyperlink" Target="mailto:Christiane.Antoniades@unige.ch%20(Asesor%20Acad&#233;mico)" TargetMode="External"/><Relationship Id="rId224" Type="http://schemas.openxmlformats.org/officeDocument/2006/relationships/hyperlink" Target="mailto:tstengos@uoguelph.ca%20(Thanasis%20stengos)" TargetMode="External"/><Relationship Id="rId240" Type="http://schemas.openxmlformats.org/officeDocument/2006/relationships/hyperlink" Target="mailto:james.nolan@usask.ca%20(James%20Nolan)" TargetMode="External"/><Relationship Id="rId245" Type="http://schemas.openxmlformats.org/officeDocument/2006/relationships/hyperlink" Target="mailto:econdept@uvic.ca" TargetMode="External"/><Relationship Id="rId261" Type="http://schemas.openxmlformats.org/officeDocument/2006/relationships/hyperlink" Target="mailto:grdadmit@ryerson.ca%20(graduate%20admissions%20office)" TargetMode="External"/><Relationship Id="rId266" Type="http://schemas.openxmlformats.org/officeDocument/2006/relationships/hyperlink" Target="http://bit.ly/wwIgCm" TargetMode="External"/><Relationship Id="rId14" Type="http://schemas.openxmlformats.org/officeDocument/2006/relationships/hyperlink" Target="mailto:info@wisodek.unibe.ch" TargetMode="External"/><Relationship Id="rId30" Type="http://schemas.openxmlformats.org/officeDocument/2006/relationships/hyperlink" Target="mailto:master@nek.lu.se" TargetMode="External"/><Relationship Id="rId35" Type="http://schemas.openxmlformats.org/officeDocument/2006/relationships/hyperlink" Target="http://bit.ly/SWU3kO" TargetMode="External"/><Relationship Id="rId56" Type="http://schemas.openxmlformats.org/officeDocument/2006/relationships/hyperlink" Target="http://bit.ly/UGQbAs" TargetMode="External"/><Relationship Id="rId77" Type="http://schemas.openxmlformats.org/officeDocument/2006/relationships/hyperlink" Target="mailto:s.schrijner@fm.ru.nl" TargetMode="External"/><Relationship Id="rId100" Type="http://schemas.openxmlformats.org/officeDocument/2006/relationships/hyperlink" Target="mailto:master-info@ese.eur.nl" TargetMode="External"/><Relationship Id="rId105" Type="http://schemas.openxmlformats.org/officeDocument/2006/relationships/hyperlink" Target="mailto:master-info@ese.eur.nl" TargetMode="External"/><Relationship Id="rId126" Type="http://schemas.openxmlformats.org/officeDocument/2006/relationships/hyperlink" Target="mailto:c.j.h.beltman@tilburguniversity.edu%20(Caroline%20Beltman)" TargetMode="External"/><Relationship Id="rId147" Type="http://schemas.openxmlformats.org/officeDocument/2006/relationships/hyperlink" Target="mailto:studieveileder-ior@umb.no%20(Lise%20Thoen)" TargetMode="External"/><Relationship Id="rId168" Type="http://schemas.openxmlformats.org/officeDocument/2006/relationships/hyperlink" Target="mailto:rkrogh@ruc.dk" TargetMode="External"/><Relationship Id="rId8" Type="http://schemas.openxmlformats.org/officeDocument/2006/relationships/hyperlink" Target="http://bit.ly/VVMDkQ" TargetMode="External"/><Relationship Id="rId51" Type="http://schemas.openxmlformats.org/officeDocument/2006/relationships/hyperlink" Target="mailto:non-exchange@kau.se%20(Admissions%20Office)" TargetMode="External"/><Relationship Id="rId72" Type="http://schemas.openxmlformats.org/officeDocument/2006/relationships/hyperlink" Target="http://bit.ly/TXoYgA" TargetMode="External"/><Relationship Id="rId93" Type="http://schemas.openxmlformats.org/officeDocument/2006/relationships/hyperlink" Target="mailto:advisor.feweb@vu.nl" TargetMode="External"/><Relationship Id="rId98" Type="http://schemas.openxmlformats.org/officeDocument/2006/relationships/hyperlink" Target="http://bit.ly/W4Uflb" TargetMode="External"/><Relationship Id="rId121" Type="http://schemas.openxmlformats.org/officeDocument/2006/relationships/hyperlink" Target="http://bit.ly/Xm1Kj1" TargetMode="External"/><Relationship Id="rId142" Type="http://schemas.openxmlformats.org/officeDocument/2006/relationships/hyperlink" Target="mailto:sv-info@sv.uio.no%20(?bout%20transcripts)" TargetMode="External"/><Relationship Id="rId163" Type="http://schemas.openxmlformats.org/officeDocument/2006/relationships/hyperlink" Target="mailto:graduateadmission@cbs.dk" TargetMode="External"/><Relationship Id="rId184" Type="http://schemas.openxmlformats.org/officeDocument/2006/relationships/hyperlink" Target="http://bit.ly/xrKXiE" TargetMode="External"/><Relationship Id="rId189" Type="http://schemas.openxmlformats.org/officeDocument/2006/relationships/hyperlink" Target="http://bit.ly/Ub206V" TargetMode="External"/><Relationship Id="rId219" Type="http://schemas.openxmlformats.org/officeDocument/2006/relationships/hyperlink" Target="http://bit.ly/UM3HUT" TargetMode="External"/><Relationship Id="rId3" Type="http://schemas.openxmlformats.org/officeDocument/2006/relationships/hyperlink" Target="http://bit.ly/VCe1OI" TargetMode="External"/><Relationship Id="rId214" Type="http://schemas.openxmlformats.org/officeDocument/2006/relationships/hyperlink" Target="mailto:econ-gradprogram@sfu.ca%20(KathleenVieira-Ribeiro)" TargetMode="External"/><Relationship Id="rId230" Type="http://schemas.openxmlformats.org/officeDocument/2006/relationships/hyperlink" Target="http://bit.ly/WoOA5S" TargetMode="External"/><Relationship Id="rId235" Type="http://schemas.openxmlformats.org/officeDocument/2006/relationships/hyperlink" Target="mailto:econ@uottawa.ca" TargetMode="External"/><Relationship Id="rId251" Type="http://schemas.openxmlformats.org/officeDocument/2006/relationships/hyperlink" Target="mailto:jasiakj@econ.yorku.ca%20(Joann%20Jasiak)" TargetMode="External"/><Relationship Id="rId256" Type="http://schemas.openxmlformats.org/officeDocument/2006/relationships/hyperlink" Target="http://bit.ly/12AXfWm" TargetMode="External"/><Relationship Id="rId277" Type="http://schemas.openxmlformats.org/officeDocument/2006/relationships/printerSettings" Target="../printerSettings/printerSettings1.bin"/><Relationship Id="rId25" Type="http://schemas.openxmlformats.org/officeDocument/2006/relationships/hyperlink" Target="mailto:mikael.elinder@nek.uu.se" TargetMode="External"/><Relationship Id="rId46" Type="http://schemas.openxmlformats.org/officeDocument/2006/relationships/hyperlink" Target="mailto:studievagled@slu.se%20(study%20guidance)" TargetMode="External"/><Relationship Id="rId67" Type="http://schemas.openxmlformats.org/officeDocument/2006/relationships/hyperlink" Target="mailto:admissionsoffice@uu.nl" TargetMode="External"/><Relationship Id="rId116" Type="http://schemas.openxmlformats.org/officeDocument/2006/relationships/hyperlink" Target="http://bit.ly/Uroe0P" TargetMode="External"/><Relationship Id="rId137" Type="http://schemas.openxmlformats.org/officeDocument/2006/relationships/hyperlink" Target="http://bit.ly/VFq26d" TargetMode="External"/><Relationship Id="rId158" Type="http://schemas.openxmlformats.org/officeDocument/2006/relationships/hyperlink" Target="http://bit.ly/XsoLRc" TargetMode="External"/><Relationship Id="rId272" Type="http://schemas.openxmlformats.org/officeDocument/2006/relationships/hyperlink" Target="http://bit.ly/ZjWxPa" TargetMode="External"/><Relationship Id="rId20" Type="http://schemas.openxmlformats.org/officeDocument/2006/relationships/hyperlink" Target="mailto:mira.jovanovic@bf.uzh.ch%20(Mira%20Jovanovic-Ratkovic)" TargetMode="External"/><Relationship Id="rId41" Type="http://schemas.openxmlformats.org/officeDocument/2006/relationships/hyperlink" Target="mailto:mikael.lindback@econ.umu.se%20(Mikael%20Lindb&#228;ck)" TargetMode="External"/><Relationship Id="rId62" Type="http://schemas.openxmlformats.org/officeDocument/2006/relationships/hyperlink" Target="mailto:graduateschool.use@uu.nl" TargetMode="External"/><Relationship Id="rId83" Type="http://schemas.openxmlformats.org/officeDocument/2006/relationships/hyperlink" Target="mailto:admissions.feb@rug.nl" TargetMode="External"/><Relationship Id="rId88" Type="http://schemas.openxmlformats.org/officeDocument/2006/relationships/hyperlink" Target="http://bit.ly/VF8aZ3" TargetMode="External"/><Relationship Id="rId111" Type="http://schemas.openxmlformats.org/officeDocument/2006/relationships/hyperlink" Target="http://bit.ly/W54llT" TargetMode="External"/><Relationship Id="rId132" Type="http://schemas.openxmlformats.org/officeDocument/2006/relationships/hyperlink" Target="http://bit.ly/U09Yzu" TargetMode="External"/><Relationship Id="rId153" Type="http://schemas.openxmlformats.org/officeDocument/2006/relationships/hyperlink" Target="http://bit.ly/Zwmji3" TargetMode="External"/><Relationship Id="rId174" Type="http://schemas.openxmlformats.org/officeDocument/2006/relationships/hyperlink" Target="mailto:osborne@chass.utoronto.ca%20%20(Martin%20Osborne)" TargetMode="External"/><Relationship Id="rId179" Type="http://schemas.openxmlformats.org/officeDocument/2006/relationships/hyperlink" Target="mailto:lfs.gradapp@ubc.ca%20(Lia%20Maria%20Dragan)" TargetMode="External"/><Relationship Id="rId195" Type="http://schemas.openxmlformats.org/officeDocument/2006/relationships/hyperlink" Target="mailto:econgrad@ualberta.ca" TargetMode="External"/><Relationship Id="rId209" Type="http://schemas.openxmlformats.org/officeDocument/2006/relationships/hyperlink" Target="mailto:jane.emrich@queensu.ca%20(JD%20Admissions%20-%20Jane%20Emrich)" TargetMode="External"/><Relationship Id="rId190" Type="http://schemas.openxmlformats.org/officeDocument/2006/relationships/hyperlink" Target="mailto:servicepoint@mcgill.ca" TargetMode="External"/><Relationship Id="rId204" Type="http://schemas.openxmlformats.org/officeDocument/2006/relationships/hyperlink" Target="mailto:melvin.cross@dal.ca" TargetMode="External"/><Relationship Id="rId220" Type="http://schemas.openxmlformats.org/officeDocument/2006/relationships/hyperlink" Target="mailto:mba.mgmt@mcgill.ca" TargetMode="External"/><Relationship Id="rId225" Type="http://schemas.openxmlformats.org/officeDocument/2006/relationships/hyperlink" Target="http://bit.ly/12A2OUO" TargetMode="External"/><Relationship Id="rId241" Type="http://schemas.openxmlformats.org/officeDocument/2006/relationships/hyperlink" Target="http://bit.ly/TzPwUj" TargetMode="External"/><Relationship Id="rId246" Type="http://schemas.openxmlformats.org/officeDocument/2006/relationships/hyperlink" Target="http://bit.ly/TzRTq5" TargetMode="External"/><Relationship Id="rId267" Type="http://schemas.openxmlformats.org/officeDocument/2006/relationships/hyperlink" Target="mailto:dmurrell@unb.ca%20(David%20J.%20Murrell)" TargetMode="External"/><Relationship Id="rId15" Type="http://schemas.openxmlformats.org/officeDocument/2006/relationships/hyperlink" Target="mailto:marlies.waelchli@vwi.unibe.ch%20(Marlies%20W&#228;lchli)" TargetMode="External"/><Relationship Id="rId36" Type="http://schemas.openxmlformats.org/officeDocument/2006/relationships/hyperlink" Target="mailto:per.thulin@indek.kth.se%20(Per%20Thulin,%20PhD)" TargetMode="External"/><Relationship Id="rId57" Type="http://schemas.openxmlformats.org/officeDocument/2006/relationships/hyperlink" Target="http://bit.ly/12aRP4T" TargetMode="External"/><Relationship Id="rId106" Type="http://schemas.openxmlformats.org/officeDocument/2006/relationships/hyperlink" Target="mailto:sic@eur.nl" TargetMode="External"/><Relationship Id="rId127" Type="http://schemas.openxmlformats.org/officeDocument/2006/relationships/hyperlink" Target="mailto:w.a.w.bertens@tilburguniversity.edu%20(Will%20Bertens)" TargetMode="External"/><Relationship Id="rId262" Type="http://schemas.openxmlformats.org/officeDocument/2006/relationships/hyperlink" Target="mailto:ief@ryerson.ca%20(Cherie%20Siy)" TargetMode="External"/><Relationship Id="rId10" Type="http://schemas.openxmlformats.org/officeDocument/2006/relationships/hyperlink" Target="mailto:international@service.uni-freiburg.de" TargetMode="External"/><Relationship Id="rId31" Type="http://schemas.openxmlformats.org/officeDocument/2006/relationships/hyperlink" Target="mailto:study.info@gs.gu.se" TargetMode="External"/><Relationship Id="rId52" Type="http://schemas.openxmlformats.org/officeDocument/2006/relationships/hyperlink" Target="mailto:susanna.svensson@kau.se" TargetMode="External"/><Relationship Id="rId73" Type="http://schemas.openxmlformats.org/officeDocument/2006/relationships/hyperlink" Target="mailto:msc.info@rsm.nl" TargetMode="External"/><Relationship Id="rId78" Type="http://schemas.openxmlformats.org/officeDocument/2006/relationships/hyperlink" Target="http://bit.ly/UEDA33" TargetMode="External"/><Relationship Id="rId94" Type="http://schemas.openxmlformats.org/officeDocument/2006/relationships/hyperlink" Target="mailto:international.dsz@vu.nl" TargetMode="External"/><Relationship Id="rId99" Type="http://schemas.openxmlformats.org/officeDocument/2006/relationships/hyperlink" Target="mailto:info@tudelft.nl" TargetMode="External"/><Relationship Id="rId101" Type="http://schemas.openxmlformats.org/officeDocument/2006/relationships/hyperlink" Target="mailto:sic@eur.nl" TargetMode="External"/><Relationship Id="rId122" Type="http://schemas.openxmlformats.org/officeDocument/2006/relationships/hyperlink" Target="mailto:e.f.c.klijsen@tilburguniversity.edu%20(Elly%20Klijsen)" TargetMode="External"/><Relationship Id="rId143" Type="http://schemas.openxmlformats.org/officeDocument/2006/relationships/hyperlink" Target="http://bit.ly/Uwye97" TargetMode="External"/><Relationship Id="rId148" Type="http://schemas.openxmlformats.org/officeDocument/2006/relationships/hyperlink" Target="http://bit.ly/UIA1J7" TargetMode="External"/><Relationship Id="rId164" Type="http://schemas.openxmlformats.org/officeDocument/2006/relationships/hyperlink" Target="mailto:graduateadmission@cbs.dk" TargetMode="External"/><Relationship Id="rId169" Type="http://schemas.openxmlformats.org/officeDocument/2006/relationships/hyperlink" Target="http://bit.ly/TUgvZc" TargetMode="External"/><Relationship Id="rId185" Type="http://schemas.openxmlformats.org/officeDocument/2006/relationships/hyperlink" Target="mailto:mba@sauder.ubc.ca" TargetMode="External"/><Relationship Id="rId4" Type="http://schemas.openxmlformats.org/officeDocument/2006/relationships/hyperlink" Target="http://bit.ly/QVdxql" TargetMode="External"/><Relationship Id="rId9" Type="http://schemas.openxmlformats.org/officeDocument/2006/relationships/hyperlink" Target="http://bit.ly/ScZNIT" TargetMode="External"/><Relationship Id="rId180" Type="http://schemas.openxmlformats.org/officeDocument/2006/relationships/hyperlink" Target="http://bit.ly/WmVfB7" TargetMode="External"/><Relationship Id="rId210" Type="http://schemas.openxmlformats.org/officeDocument/2006/relationships/hyperlink" Target="mailto:gradc@econ.queensu.ca%20(Sumon%20Majumdar)" TargetMode="External"/><Relationship Id="rId215" Type="http://schemas.openxmlformats.org/officeDocument/2006/relationships/hyperlink" Target="mailto:swoodcoc@sfu.ca%20(Simon%20Woodcock)" TargetMode="External"/><Relationship Id="rId236" Type="http://schemas.openxmlformats.org/officeDocument/2006/relationships/hyperlink" Target="mailto:joel.bruneau@usask.ca%20(Joel%20Bruneau)" TargetMode="External"/><Relationship Id="rId257" Type="http://schemas.openxmlformats.org/officeDocument/2006/relationships/hyperlink" Target="mailto:economics@mun.ca" TargetMode="External"/><Relationship Id="rId26" Type="http://schemas.openxmlformats.org/officeDocument/2006/relationships/hyperlink" Target="http://study@su.se/" TargetMode="External"/><Relationship Id="rId231" Type="http://schemas.openxmlformats.org/officeDocument/2006/relationships/hyperlink" Target="mailto:graduate_studies@umanitoba.ca" TargetMode="External"/><Relationship Id="rId252" Type="http://schemas.openxmlformats.org/officeDocument/2006/relationships/hyperlink" Target="mailto:lguidi@yorku.ca%20(Lisa%20Guidi)" TargetMode="External"/><Relationship Id="rId273" Type="http://schemas.openxmlformats.org/officeDocument/2006/relationships/hyperlink" Target="http://bit.ly/SVrFBM" TargetMode="External"/><Relationship Id="rId47" Type="http://schemas.openxmlformats.org/officeDocument/2006/relationships/hyperlink" Target="mailto:studievagled@slu.se%20(study%20guidance)" TargetMode="External"/><Relationship Id="rId68" Type="http://schemas.openxmlformats.org/officeDocument/2006/relationships/hyperlink" Target="mailto:admissionsoffice@uu.nl" TargetMode="External"/><Relationship Id="rId89" Type="http://schemas.openxmlformats.org/officeDocument/2006/relationships/hyperlink" Target="mailto:study@wur.nl" TargetMode="External"/><Relationship Id="rId112" Type="http://schemas.openxmlformats.org/officeDocument/2006/relationships/hyperlink" Target="http://bit.ly/Uroe0P" TargetMode="External"/><Relationship Id="rId133" Type="http://schemas.openxmlformats.org/officeDocument/2006/relationships/hyperlink" Target="mailto:admissions@helsinki.fi" TargetMode="External"/><Relationship Id="rId154" Type="http://schemas.openxmlformats.org/officeDocument/2006/relationships/hyperlink" Target="mailto:snoek@sam.sdu.dk" TargetMode="External"/><Relationship Id="rId175" Type="http://schemas.openxmlformats.org/officeDocument/2006/relationships/hyperlink" Target="http://bit.ly/WlKQ52" TargetMode="External"/><Relationship Id="rId196" Type="http://schemas.openxmlformats.org/officeDocument/2006/relationships/hyperlink" Target="http://bit.ly/V5KNvy" TargetMode="External"/><Relationship Id="rId200" Type="http://schemas.openxmlformats.org/officeDocument/2006/relationships/hyperlink" Target="http://bit.ly/V4gdxV" TargetMode="External"/><Relationship Id="rId16" Type="http://schemas.openxmlformats.org/officeDocument/2006/relationships/hyperlink" Target="http://bit.ly/XSYPDl" TargetMode="External"/><Relationship Id="rId221" Type="http://schemas.openxmlformats.org/officeDocument/2006/relationships/hyperlink" Target="mailto:saugust2@uwo.ca%20(Sandra%20Augustine)" TargetMode="External"/><Relationship Id="rId242" Type="http://schemas.openxmlformats.org/officeDocument/2006/relationships/hyperlink" Target="mailto:jaclarke@uvic.ca%20(Judith%20Clarke)" TargetMode="External"/><Relationship Id="rId263" Type="http://schemas.openxmlformats.org/officeDocument/2006/relationships/hyperlink" Target="mailto:rchisik@ryerson.ca%20(Richard%20Chisik)" TargetMode="External"/><Relationship Id="rId37" Type="http://schemas.openxmlformats.org/officeDocument/2006/relationships/hyperlink" Target="mailto:studentdesk@kth.se%20(International%20Student%20Desk)" TargetMode="External"/><Relationship Id="rId58" Type="http://schemas.openxmlformats.org/officeDocument/2006/relationships/hyperlink" Target="mailto:studievagledning.hh@oru.se" TargetMode="External"/><Relationship Id="rId79" Type="http://schemas.openxmlformats.org/officeDocument/2006/relationships/hyperlink" Target="mailto:admissions-feb@uva.nl" TargetMode="External"/><Relationship Id="rId102" Type="http://schemas.openxmlformats.org/officeDocument/2006/relationships/hyperlink" Target="http://bit.ly/TZRBe5" TargetMode="External"/><Relationship Id="rId123" Type="http://schemas.openxmlformats.org/officeDocument/2006/relationships/hyperlink" Target="mailto:w.a.w.bertens@tilburguniversity.edu%20(Will%20Bertens)" TargetMode="External"/><Relationship Id="rId144" Type="http://schemas.openxmlformats.org/officeDocument/2006/relationships/hyperlink" Target="http://bit.ly/UmtB1V" TargetMode="External"/><Relationship Id="rId90" Type="http://schemas.openxmlformats.org/officeDocument/2006/relationships/hyperlink" Target="http://bit.ly/W9ZhZQ" TargetMode="External"/><Relationship Id="rId165" Type="http://schemas.openxmlformats.org/officeDocument/2006/relationships/hyperlink" Target="mailto:admission.web@cbs.dk" TargetMode="External"/><Relationship Id="rId186" Type="http://schemas.openxmlformats.org/officeDocument/2006/relationships/hyperlink" Target="mailto:ecm@sauder.ubc.ca" TargetMode="External"/><Relationship Id="rId211" Type="http://schemas.openxmlformats.org/officeDocument/2006/relationships/hyperlink" Target="mailto:grads@econ.queensu.ca%20(Amanda%20Munro)" TargetMode="External"/><Relationship Id="rId232" Type="http://schemas.openxmlformats.org/officeDocument/2006/relationships/hyperlink" Target="mailto:hewittb@cc.umanitoba.ca%20(Barbara%20Hewitt)" TargetMode="External"/><Relationship Id="rId253" Type="http://schemas.openxmlformats.org/officeDocument/2006/relationships/hyperlink" Target="mailto:elisem@alcor.concordia.ca%20(Elise%20M.%20Melan&#231;on)" TargetMode="External"/><Relationship Id="rId274" Type="http://schemas.openxmlformats.org/officeDocument/2006/relationships/hyperlink" Target="http://bit.ly/96ZRQL" TargetMode="External"/><Relationship Id="rId27" Type="http://schemas.openxmlformats.org/officeDocument/2006/relationships/hyperlink" Target="mailto:study@studadm.su.se" TargetMode="External"/><Relationship Id="rId48" Type="http://schemas.openxmlformats.org/officeDocument/2006/relationships/hyperlink" Target="http://bit.ly/hLO0vO" TargetMode="External"/><Relationship Id="rId69" Type="http://schemas.openxmlformats.org/officeDocument/2006/relationships/hyperlink" Target="http://bit.ly/Z3S9Ut" TargetMode="External"/><Relationship Id="rId113" Type="http://schemas.openxmlformats.org/officeDocument/2006/relationships/hyperlink" Target="mailto:study@maastrichtuniversity.nl" TargetMode="External"/><Relationship Id="rId134" Type="http://schemas.openxmlformats.org/officeDocument/2006/relationships/hyperlink" Target="mailto:imess@ssees.ucl.ac.uk" TargetMode="External"/><Relationship Id="rId80" Type="http://schemas.openxmlformats.org/officeDocument/2006/relationships/hyperlink" Target="http://bit.ly/Rs69nJ" TargetMode="External"/><Relationship Id="rId155" Type="http://schemas.openxmlformats.org/officeDocument/2006/relationships/hyperlink" Target="mailto:intstudent@sdu.dk" TargetMode="External"/><Relationship Id="rId176" Type="http://schemas.openxmlformats.org/officeDocument/2006/relationships/hyperlink" Target="http://bit.ly/SLrFnU" TargetMode="External"/><Relationship Id="rId197" Type="http://schemas.openxmlformats.org/officeDocument/2006/relationships/hyperlink" Target="mailto:econgrad@ualberta.ca" TargetMode="External"/><Relationship Id="rId201" Type="http://schemas.openxmlformats.org/officeDocument/2006/relationships/hyperlink" Target="mailto:melvin.cross@dal.ca" TargetMode="External"/><Relationship Id="rId222" Type="http://schemas.openxmlformats.org/officeDocument/2006/relationships/hyperlink" Target="http://bit.ly/T7AQNv" TargetMode="External"/><Relationship Id="rId243" Type="http://schemas.openxmlformats.org/officeDocument/2006/relationships/hyperlink" Target="mailto:gradecon@uvic.ca%20(Candace%20Aitken)" TargetMode="External"/><Relationship Id="rId264" Type="http://schemas.openxmlformats.org/officeDocument/2006/relationships/hyperlink" Target="http://bit.ly/T8rcdl" TargetMode="External"/><Relationship Id="rId17" Type="http://schemas.openxmlformats.org/officeDocument/2006/relationships/hyperlink" Target="http://bit.ly/SV62PG" TargetMode="External"/><Relationship Id="rId38" Type="http://schemas.openxmlformats.org/officeDocument/2006/relationships/hyperlink" Target="http://bit.ly/ZkArLh" TargetMode="External"/><Relationship Id="rId59" Type="http://schemas.openxmlformats.org/officeDocument/2006/relationships/hyperlink" Target="http://bit.ly/12nYFTL" TargetMode="External"/><Relationship Id="rId103" Type="http://schemas.openxmlformats.org/officeDocument/2006/relationships/hyperlink" Target="http://bit.ly/VG9ZF2" TargetMode="External"/><Relationship Id="rId124" Type="http://schemas.openxmlformats.org/officeDocument/2006/relationships/hyperlink" Target="mailto:info-TiSEM@tilburguniversity.edu" TargetMode="External"/><Relationship Id="rId70" Type="http://schemas.openxmlformats.org/officeDocument/2006/relationships/hyperlink" Target="mailto:admissionsoffice@uu.nl" TargetMode="External"/><Relationship Id="rId91" Type="http://schemas.openxmlformats.org/officeDocument/2006/relationships/hyperlink" Target="mailto:advisor.feweb@vu.nl" TargetMode="External"/><Relationship Id="rId145" Type="http://schemas.openxmlformats.org/officeDocument/2006/relationships/hyperlink" Target="mailto:admission@nhh.no" TargetMode="External"/><Relationship Id="rId166" Type="http://schemas.openxmlformats.org/officeDocument/2006/relationships/hyperlink" Target="http://bit.ly/Y6JcZd" TargetMode="External"/><Relationship Id="rId187" Type="http://schemas.openxmlformats.org/officeDocument/2006/relationships/hyperlink" Target="http://bit.ly/eYQVIO" TargetMode="External"/><Relationship Id="rId1" Type="http://schemas.openxmlformats.org/officeDocument/2006/relationships/hyperlink" Target="http://bit.ly/127L6sq" TargetMode="External"/><Relationship Id="rId212" Type="http://schemas.openxmlformats.org/officeDocument/2006/relationships/hyperlink" Target="http://bit.ly/T72fxJ" TargetMode="External"/><Relationship Id="rId233" Type="http://schemas.openxmlformats.org/officeDocument/2006/relationships/hyperlink" Target="mailto:scsgrad@uottawa.ca" TargetMode="External"/><Relationship Id="rId254" Type="http://schemas.openxmlformats.org/officeDocument/2006/relationships/hyperlink" Target="mailto:lucy.gilson@concordia.ca%20(Lucy%20Gilson)" TargetMode="External"/><Relationship Id="rId28" Type="http://schemas.openxmlformats.org/officeDocument/2006/relationships/hyperlink" Target="http://bit.ly/12atRqt" TargetMode="External"/><Relationship Id="rId49" Type="http://schemas.openxmlformats.org/officeDocument/2006/relationships/hyperlink" Target="http://bit.ly/QWWKTQ" TargetMode="External"/><Relationship Id="rId114" Type="http://schemas.openxmlformats.org/officeDocument/2006/relationships/hyperlink" Target="mailto:info@maastrichthousing.com" TargetMode="External"/><Relationship Id="rId275" Type="http://schemas.openxmlformats.org/officeDocument/2006/relationships/hyperlink" Target="mailto:master@vwl.uni-muenchen.de." TargetMode="External"/><Relationship Id="rId60" Type="http://schemas.openxmlformats.org/officeDocument/2006/relationships/hyperlink" Target="mailto:studentcentrum@oru.se" TargetMode="External"/><Relationship Id="rId81" Type="http://schemas.openxmlformats.org/officeDocument/2006/relationships/hyperlink" Target="mailto:admissions-feb@uva.nl" TargetMode="External"/><Relationship Id="rId135" Type="http://schemas.openxmlformats.org/officeDocument/2006/relationships/hyperlink" Target="mailto:a.stewart@ssees.ucl.ac.uk%20(%20Alexa%20Stewart)" TargetMode="External"/><Relationship Id="rId156" Type="http://schemas.openxmlformats.org/officeDocument/2006/relationships/hyperlink" Target="mailto:pan@sam.sdu.dk%20(Per%20Andersen)" TargetMode="External"/><Relationship Id="rId177" Type="http://schemas.openxmlformats.org/officeDocument/2006/relationships/hyperlink" Target="http://bit.ly/SLyMMU" TargetMode="External"/><Relationship Id="rId198" Type="http://schemas.openxmlformats.org/officeDocument/2006/relationships/hyperlink" Target="http://bit.ly/KyWxNz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showGridLines="0" tabSelected="1" workbookViewId="0"/>
  </sheetViews>
  <sheetFormatPr baseColWidth="10" defaultRowHeight="15" x14ac:dyDescent="0.25"/>
  <cols>
    <col min="2" max="2" width="15.28515625" bestFit="1" customWidth="1"/>
    <col min="3" max="3" width="15.7109375" customWidth="1"/>
    <col min="4" max="4" width="16" customWidth="1"/>
    <col min="5" max="5" width="12" customWidth="1"/>
    <col min="7" max="7" width="19.140625" customWidth="1"/>
    <col min="8" max="8" width="16.7109375" customWidth="1"/>
    <col min="9" max="9" width="16.85546875" customWidth="1"/>
  </cols>
  <sheetData>
    <row r="1" spans="1:9" ht="18.75" x14ac:dyDescent="0.25">
      <c r="A1" s="7" t="s">
        <v>660</v>
      </c>
    </row>
    <row r="2" spans="1:9" x14ac:dyDescent="0.25">
      <c r="A2" s="8" t="s">
        <v>108</v>
      </c>
    </row>
    <row r="3" spans="1:9" x14ac:dyDescent="0.25">
      <c r="A3" s="8" t="s">
        <v>661</v>
      </c>
    </row>
    <row r="4" spans="1:9" x14ac:dyDescent="0.25">
      <c r="A4" s="8" t="s">
        <v>659</v>
      </c>
    </row>
    <row r="6" spans="1:9" s="22" customFormat="1" ht="90.75" customHeight="1" x14ac:dyDescent="0.25">
      <c r="A6" s="23" t="s">
        <v>668</v>
      </c>
      <c r="B6" s="24" t="s">
        <v>669</v>
      </c>
      <c r="C6" s="24" t="s">
        <v>678</v>
      </c>
      <c r="D6" s="24" t="s">
        <v>679</v>
      </c>
      <c r="E6" s="24" t="s">
        <v>675</v>
      </c>
      <c r="F6" s="24" t="s">
        <v>676</v>
      </c>
      <c r="G6" s="24" t="s">
        <v>662</v>
      </c>
      <c r="H6" s="24" t="s">
        <v>663</v>
      </c>
      <c r="I6" s="24" t="s">
        <v>664</v>
      </c>
    </row>
    <row r="7" spans="1:9" x14ac:dyDescent="0.25">
      <c r="A7" s="30">
        <v>1</v>
      </c>
      <c r="B7" s="25" t="s">
        <v>0</v>
      </c>
      <c r="C7" s="35">
        <v>5.72</v>
      </c>
      <c r="D7" s="35">
        <f t="shared" ref="D7:D22" si="0">(C7*10)/7</f>
        <v>8.1714285714285708</v>
      </c>
      <c r="E7" s="35">
        <v>8.2200000000000006</v>
      </c>
      <c r="F7" s="35">
        <f t="shared" ref="F7:F22" si="1">AVERAGE(D7:E7)</f>
        <v>8.1957142857142848</v>
      </c>
      <c r="G7" s="30" t="s">
        <v>28</v>
      </c>
      <c r="H7" s="30" t="s">
        <v>29</v>
      </c>
      <c r="I7" s="30" t="s">
        <v>28</v>
      </c>
    </row>
    <row r="8" spans="1:9" x14ac:dyDescent="0.25">
      <c r="A8" s="31">
        <v>2</v>
      </c>
      <c r="B8" s="26" t="s">
        <v>1</v>
      </c>
      <c r="C8" s="36" t="s">
        <v>14</v>
      </c>
      <c r="D8" s="36">
        <f t="shared" si="0"/>
        <v>8.1</v>
      </c>
      <c r="E8" s="36">
        <v>8</v>
      </c>
      <c r="F8" s="36">
        <f t="shared" si="1"/>
        <v>8.0500000000000007</v>
      </c>
      <c r="G8" s="31" t="s">
        <v>28</v>
      </c>
      <c r="H8" s="31" t="s">
        <v>29</v>
      </c>
      <c r="I8" s="31" t="s">
        <v>28</v>
      </c>
    </row>
    <row r="9" spans="1:9" x14ac:dyDescent="0.25">
      <c r="A9" s="32">
        <v>3</v>
      </c>
      <c r="B9" s="27" t="s">
        <v>3</v>
      </c>
      <c r="C9" s="37" t="s">
        <v>16</v>
      </c>
      <c r="D9" s="37">
        <f t="shared" si="0"/>
        <v>7.9</v>
      </c>
      <c r="E9" s="37">
        <v>8.02</v>
      </c>
      <c r="F9" s="37">
        <f t="shared" si="1"/>
        <v>7.96</v>
      </c>
      <c r="G9" s="32" t="s">
        <v>29</v>
      </c>
      <c r="H9" s="32" t="s">
        <v>29</v>
      </c>
      <c r="I9" s="32" t="s">
        <v>28</v>
      </c>
    </row>
    <row r="10" spans="1:9" x14ac:dyDescent="0.25">
      <c r="A10" s="33">
        <v>4</v>
      </c>
      <c r="B10" s="28" t="s">
        <v>4</v>
      </c>
      <c r="C10" s="38" t="s">
        <v>17</v>
      </c>
      <c r="D10" s="38">
        <f t="shared" si="0"/>
        <v>7.8571428571428568</v>
      </c>
      <c r="E10" s="38">
        <v>7.94</v>
      </c>
      <c r="F10" s="38">
        <f t="shared" si="1"/>
        <v>7.8985714285714286</v>
      </c>
      <c r="G10" s="33" t="s">
        <v>29</v>
      </c>
      <c r="H10" s="33" t="s">
        <v>28</v>
      </c>
      <c r="I10" s="33" t="s">
        <v>28</v>
      </c>
    </row>
    <row r="11" spans="1:9" x14ac:dyDescent="0.25">
      <c r="A11" s="32">
        <v>5</v>
      </c>
      <c r="B11" s="27" t="s">
        <v>2</v>
      </c>
      <c r="C11" s="37" t="s">
        <v>15</v>
      </c>
      <c r="D11" s="37">
        <f t="shared" si="0"/>
        <v>7.9285714285714288</v>
      </c>
      <c r="E11" s="37">
        <v>7.76</v>
      </c>
      <c r="F11" s="37">
        <f t="shared" si="1"/>
        <v>7.8442857142857143</v>
      </c>
      <c r="G11" s="32" t="s">
        <v>29</v>
      </c>
      <c r="H11" s="32" t="s">
        <v>29</v>
      </c>
      <c r="I11" s="32" t="s">
        <v>28</v>
      </c>
    </row>
    <row r="12" spans="1:9" x14ac:dyDescent="0.25">
      <c r="A12" s="32">
        <v>6</v>
      </c>
      <c r="B12" s="27" t="s">
        <v>9</v>
      </c>
      <c r="C12" s="37" t="s">
        <v>25</v>
      </c>
      <c r="D12" s="37">
        <f t="shared" si="0"/>
        <v>7.5285714285714276</v>
      </c>
      <c r="E12" s="37">
        <v>8.09</v>
      </c>
      <c r="F12" s="37">
        <f t="shared" si="1"/>
        <v>7.8092857142857142</v>
      </c>
      <c r="G12" s="32" t="s">
        <v>29</v>
      </c>
      <c r="H12" s="32" t="s">
        <v>29</v>
      </c>
      <c r="I12" s="32" t="s">
        <v>28</v>
      </c>
    </row>
    <row r="13" spans="1:9" x14ac:dyDescent="0.25">
      <c r="A13" s="32">
        <v>7</v>
      </c>
      <c r="B13" s="27" t="s">
        <v>7</v>
      </c>
      <c r="C13" s="37" t="s">
        <v>23</v>
      </c>
      <c r="D13" s="37">
        <f t="shared" si="0"/>
        <v>7.5571428571428569</v>
      </c>
      <c r="E13" s="37">
        <v>8.01</v>
      </c>
      <c r="F13" s="37">
        <f t="shared" si="1"/>
        <v>7.7835714285714284</v>
      </c>
      <c r="G13" s="32" t="s">
        <v>29</v>
      </c>
      <c r="H13" s="32" t="s">
        <v>29</v>
      </c>
      <c r="I13" s="32" t="s">
        <v>28</v>
      </c>
    </row>
    <row r="14" spans="1:9" x14ac:dyDescent="0.25">
      <c r="A14" s="31">
        <v>8</v>
      </c>
      <c r="B14" s="26" t="s">
        <v>12</v>
      </c>
      <c r="C14" s="36" t="s">
        <v>21</v>
      </c>
      <c r="D14" s="36">
        <f t="shared" si="0"/>
        <v>7.7285714285714286</v>
      </c>
      <c r="E14" s="36">
        <v>7.8</v>
      </c>
      <c r="F14" s="36">
        <f t="shared" si="1"/>
        <v>7.7642857142857142</v>
      </c>
      <c r="G14" s="31" t="s">
        <v>28</v>
      </c>
      <c r="H14" s="31" t="s">
        <v>28</v>
      </c>
      <c r="I14" s="31" t="s">
        <v>28</v>
      </c>
    </row>
    <row r="15" spans="1:9" x14ac:dyDescent="0.25">
      <c r="A15" s="31">
        <v>9</v>
      </c>
      <c r="B15" s="26" t="s">
        <v>26</v>
      </c>
      <c r="C15" s="36">
        <v>5.12</v>
      </c>
      <c r="D15" s="36">
        <f t="shared" si="0"/>
        <v>7.3142857142857149</v>
      </c>
      <c r="E15" s="36">
        <v>8.1199999999999992</v>
      </c>
      <c r="F15" s="36">
        <f t="shared" si="1"/>
        <v>7.7171428571428571</v>
      </c>
      <c r="G15" s="31" t="s">
        <v>28</v>
      </c>
      <c r="H15" s="31" t="s">
        <v>28</v>
      </c>
      <c r="I15" s="31" t="s">
        <v>28</v>
      </c>
    </row>
    <row r="16" spans="1:9" x14ac:dyDescent="0.25">
      <c r="A16" s="31">
        <v>10</v>
      </c>
      <c r="B16" s="26" t="s">
        <v>8</v>
      </c>
      <c r="C16" s="36" t="s">
        <v>25</v>
      </c>
      <c r="D16" s="36">
        <f t="shared" si="0"/>
        <v>7.5285714285714276</v>
      </c>
      <c r="E16" s="36">
        <v>7.81</v>
      </c>
      <c r="F16" s="36">
        <f t="shared" si="1"/>
        <v>7.6692857142857136</v>
      </c>
      <c r="G16" s="31" t="s">
        <v>28</v>
      </c>
      <c r="H16" s="31" t="s">
        <v>29</v>
      </c>
      <c r="I16" s="31" t="s">
        <v>28</v>
      </c>
    </row>
    <row r="17" spans="1:9" x14ac:dyDescent="0.25">
      <c r="A17" s="32">
        <v>11</v>
      </c>
      <c r="B17" s="27" t="s">
        <v>27</v>
      </c>
      <c r="C17" s="37">
        <v>5.09</v>
      </c>
      <c r="D17" s="37">
        <f t="shared" si="0"/>
        <v>7.2714285714285714</v>
      </c>
      <c r="E17" s="37">
        <v>7.95</v>
      </c>
      <c r="F17" s="37">
        <f t="shared" si="1"/>
        <v>7.6107142857142858</v>
      </c>
      <c r="G17" s="32" t="s">
        <v>29</v>
      </c>
      <c r="H17" s="32" t="s">
        <v>29</v>
      </c>
      <c r="I17" s="32" t="s">
        <v>28</v>
      </c>
    </row>
    <row r="18" spans="1:9" x14ac:dyDescent="0.25">
      <c r="A18" s="32">
        <v>12</v>
      </c>
      <c r="B18" s="27" t="s">
        <v>13</v>
      </c>
      <c r="C18" s="37" t="s">
        <v>24</v>
      </c>
      <c r="D18" s="37">
        <f t="shared" si="0"/>
        <v>7.5428571428571436</v>
      </c>
      <c r="E18" s="37">
        <v>7.67</v>
      </c>
      <c r="F18" s="37">
        <f t="shared" si="1"/>
        <v>7.6064285714285713</v>
      </c>
      <c r="G18" s="32" t="s">
        <v>29</v>
      </c>
      <c r="H18" s="32" t="s">
        <v>29</v>
      </c>
      <c r="I18" s="32" t="s">
        <v>28</v>
      </c>
    </row>
    <row r="19" spans="1:9" x14ac:dyDescent="0.25">
      <c r="A19" s="33">
        <v>13</v>
      </c>
      <c r="B19" s="28" t="s">
        <v>5</v>
      </c>
      <c r="C19" s="38" t="s">
        <v>18</v>
      </c>
      <c r="D19" s="38">
        <f t="shared" si="0"/>
        <v>7.8285714285714292</v>
      </c>
      <c r="E19" s="38">
        <v>7.38</v>
      </c>
      <c r="F19" s="38">
        <f t="shared" si="1"/>
        <v>7.6042857142857141</v>
      </c>
      <c r="G19" s="33" t="s">
        <v>29</v>
      </c>
      <c r="H19" s="33" t="s">
        <v>28</v>
      </c>
      <c r="I19" s="33" t="s">
        <v>28</v>
      </c>
    </row>
    <row r="20" spans="1:9" x14ac:dyDescent="0.25">
      <c r="A20" s="31">
        <v>14</v>
      </c>
      <c r="B20" s="26" t="s">
        <v>10</v>
      </c>
      <c r="C20" s="36" t="s">
        <v>19</v>
      </c>
      <c r="D20" s="36">
        <f t="shared" si="0"/>
        <v>7.8142857142857141</v>
      </c>
      <c r="E20" s="36">
        <v>7.38</v>
      </c>
      <c r="F20" s="36">
        <f t="shared" si="1"/>
        <v>7.597142857142857</v>
      </c>
      <c r="G20" s="31" t="s">
        <v>28</v>
      </c>
      <c r="H20" s="31" t="s">
        <v>28</v>
      </c>
      <c r="I20" s="31" t="s">
        <v>28</v>
      </c>
    </row>
    <row r="21" spans="1:9" x14ac:dyDescent="0.25">
      <c r="A21" s="31">
        <v>15</v>
      </c>
      <c r="B21" s="26" t="s">
        <v>11</v>
      </c>
      <c r="C21" s="36" t="s">
        <v>20</v>
      </c>
      <c r="D21" s="36">
        <f t="shared" si="0"/>
        <v>7.7857142857142856</v>
      </c>
      <c r="E21" s="36">
        <v>7.01</v>
      </c>
      <c r="F21" s="36">
        <f t="shared" si="1"/>
        <v>7.3978571428571431</v>
      </c>
      <c r="G21" s="31" t="s">
        <v>28</v>
      </c>
      <c r="H21" s="31" t="s">
        <v>28</v>
      </c>
      <c r="I21" s="31" t="s">
        <v>28</v>
      </c>
    </row>
    <row r="22" spans="1:9" x14ac:dyDescent="0.25">
      <c r="A22" s="34">
        <v>16</v>
      </c>
      <c r="B22" s="29" t="s">
        <v>6</v>
      </c>
      <c r="C22" s="39" t="s">
        <v>22</v>
      </c>
      <c r="D22" s="39">
        <f t="shared" si="0"/>
        <v>7.7142857142857144</v>
      </c>
      <c r="E22" s="39">
        <v>7.08</v>
      </c>
      <c r="F22" s="39">
        <f t="shared" si="1"/>
        <v>7.3971428571428568</v>
      </c>
      <c r="G22" s="34" t="s">
        <v>28</v>
      </c>
      <c r="H22" s="34" t="s">
        <v>29</v>
      </c>
      <c r="I22" s="34" t="s">
        <v>28</v>
      </c>
    </row>
    <row r="24" spans="1:9" x14ac:dyDescent="0.25">
      <c r="A24" t="s">
        <v>670</v>
      </c>
    </row>
    <row r="25" spans="1:9" x14ac:dyDescent="0.25">
      <c r="A25" s="1"/>
      <c r="B25" t="s">
        <v>665</v>
      </c>
    </row>
    <row r="26" spans="1:9" x14ac:dyDescent="0.25">
      <c r="A26" s="2"/>
      <c r="B26" t="s">
        <v>666</v>
      </c>
    </row>
    <row r="27" spans="1:9" x14ac:dyDescent="0.25">
      <c r="A27" s="3"/>
      <c r="B27" t="s">
        <v>667</v>
      </c>
    </row>
    <row r="29" spans="1:9" x14ac:dyDescent="0.25">
      <c r="A29" t="s">
        <v>671</v>
      </c>
    </row>
    <row r="30" spans="1:9" x14ac:dyDescent="0.25">
      <c r="A30" t="s">
        <v>672</v>
      </c>
    </row>
    <row r="31" spans="1:9" x14ac:dyDescent="0.25">
      <c r="A31" t="s">
        <v>673</v>
      </c>
    </row>
    <row r="32" spans="1:9" x14ac:dyDescent="0.25">
      <c r="A32" t="s">
        <v>674</v>
      </c>
    </row>
  </sheetData>
  <autoFilter ref="B6:F6">
    <sortState ref="B2:F17">
      <sortCondition descending="1" ref="F1"/>
    </sortState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174"/>
  <sheetViews>
    <sheetView showGridLines="0" workbookViewId="0">
      <pane xSplit="2" ySplit="7" topLeftCell="C8" activePane="bottomRight" state="frozen"/>
      <selection pane="topRight" activeCell="F1" sqref="F1"/>
      <selection pane="bottomLeft" activeCell="A8" sqref="A8"/>
      <selection pane="bottomRight" activeCell="G6" sqref="G6"/>
    </sheetView>
  </sheetViews>
  <sheetFormatPr baseColWidth="10" defaultRowHeight="15" x14ac:dyDescent="0.25"/>
  <cols>
    <col min="1" max="1" width="8" style="5" bestFit="1" customWidth="1"/>
    <col min="2" max="2" width="15.7109375" style="9" bestFit="1" customWidth="1"/>
    <col min="3" max="3" width="12.42578125" style="5" customWidth="1"/>
    <col min="4" max="4" width="9.140625" style="5" customWidth="1"/>
    <col min="5" max="5" width="8.85546875" style="4" customWidth="1"/>
    <col min="6" max="6" width="10.140625" style="4" customWidth="1"/>
    <col min="7" max="7" width="23.85546875" style="9" customWidth="1"/>
    <col min="8" max="8" width="35.28515625" style="9" customWidth="1"/>
    <col min="9" max="9" width="18.7109375" style="5" customWidth="1"/>
    <col min="10" max="10" width="20.7109375" style="5" customWidth="1"/>
    <col min="11" max="11" width="14.5703125" style="5" customWidth="1"/>
    <col min="12" max="12" width="27.140625" style="5" customWidth="1"/>
    <col min="13" max="13" width="18.28515625" style="5" customWidth="1"/>
    <col min="14" max="14" width="16.140625" style="5" customWidth="1"/>
    <col min="15" max="15" width="15.5703125" style="5" customWidth="1"/>
    <col min="16" max="16" width="14" style="5" customWidth="1"/>
    <col min="17" max="17" width="14.5703125" style="5" customWidth="1"/>
    <col min="18" max="18" width="14.140625" style="5" customWidth="1"/>
    <col min="19" max="19" width="21" style="4" customWidth="1"/>
    <col min="20" max="20" width="19.7109375" style="4" customWidth="1"/>
    <col min="21" max="21" width="16.140625" style="4" customWidth="1"/>
    <col min="22" max="22" width="16.5703125" style="4" customWidth="1"/>
    <col min="23" max="23" width="17.5703125" style="4" customWidth="1"/>
    <col min="24" max="24" width="20.28515625" style="4" customWidth="1"/>
    <col min="25" max="25" width="38.42578125" style="4" customWidth="1"/>
    <col min="26" max="16384" width="11.42578125" style="4"/>
  </cols>
  <sheetData>
    <row r="1" spans="1:25" ht="18.75" x14ac:dyDescent="0.25">
      <c r="A1" s="48" t="s">
        <v>677</v>
      </c>
      <c r="B1" s="48"/>
      <c r="C1" s="48"/>
      <c r="D1" s="48"/>
      <c r="E1" s="48"/>
      <c r="F1" s="48"/>
      <c r="G1" s="48"/>
      <c r="H1" s="48"/>
    </row>
    <row r="2" spans="1:25" x14ac:dyDescent="0.25">
      <c r="A2" s="49" t="s">
        <v>108</v>
      </c>
      <c r="B2" s="49"/>
      <c r="C2" s="49"/>
      <c r="D2" s="49"/>
      <c r="E2" s="49"/>
      <c r="F2" s="49"/>
      <c r="G2" s="49"/>
      <c r="H2" s="49"/>
    </row>
    <row r="3" spans="1:25" x14ac:dyDescent="0.25">
      <c r="A3" s="49" t="s">
        <v>661</v>
      </c>
      <c r="B3" s="49"/>
      <c r="C3" s="49"/>
      <c r="D3" s="49"/>
      <c r="E3" s="49"/>
      <c r="F3" s="49"/>
      <c r="G3" s="49"/>
      <c r="H3" s="49"/>
    </row>
    <row r="4" spans="1:25" x14ac:dyDescent="0.25">
      <c r="A4" s="49" t="s">
        <v>109</v>
      </c>
      <c r="B4" s="49"/>
      <c r="C4" s="49"/>
      <c r="D4" s="49"/>
      <c r="E4" s="49"/>
      <c r="F4" s="49"/>
      <c r="G4" s="49"/>
      <c r="H4" s="49"/>
    </row>
    <row r="5" spans="1:25" x14ac:dyDescent="0.25">
      <c r="A5" s="6"/>
    </row>
    <row r="7" spans="1:25" s="10" customFormat="1" ht="90" x14ac:dyDescent="0.25">
      <c r="A7" s="18" t="s">
        <v>418</v>
      </c>
      <c r="B7" s="18" t="s">
        <v>419</v>
      </c>
      <c r="C7" s="18" t="s">
        <v>420</v>
      </c>
      <c r="D7" s="18" t="s">
        <v>421</v>
      </c>
      <c r="E7" s="18" t="s">
        <v>422</v>
      </c>
      <c r="F7" s="18" t="s">
        <v>152</v>
      </c>
      <c r="G7" s="18" t="s">
        <v>32</v>
      </c>
      <c r="H7" s="18" t="s">
        <v>33</v>
      </c>
      <c r="I7" s="18" t="s">
        <v>649</v>
      </c>
      <c r="J7" s="18" t="s">
        <v>650</v>
      </c>
      <c r="K7" s="18" t="s">
        <v>47</v>
      </c>
      <c r="L7" s="18" t="s">
        <v>423</v>
      </c>
      <c r="M7" s="18" t="s">
        <v>551</v>
      </c>
      <c r="N7" s="18" t="s">
        <v>552</v>
      </c>
      <c r="O7" s="18" t="s">
        <v>55</v>
      </c>
      <c r="P7" s="18" t="s">
        <v>54</v>
      </c>
      <c r="Q7" s="18" t="s">
        <v>34</v>
      </c>
      <c r="R7" s="18" t="s">
        <v>35</v>
      </c>
      <c r="S7" s="18" t="s">
        <v>42</v>
      </c>
      <c r="T7" s="18" t="s">
        <v>43</v>
      </c>
      <c r="U7" s="18" t="s">
        <v>86</v>
      </c>
      <c r="V7" s="18" t="s">
        <v>87</v>
      </c>
      <c r="W7" s="18" t="s">
        <v>115</v>
      </c>
      <c r="X7" s="18" t="s">
        <v>38</v>
      </c>
      <c r="Y7" s="18" t="s">
        <v>417</v>
      </c>
    </row>
    <row r="8" spans="1:25" ht="30" x14ac:dyDescent="0.25">
      <c r="A8" s="15">
        <v>1</v>
      </c>
      <c r="B8" s="16" t="s">
        <v>190</v>
      </c>
      <c r="C8" s="15">
        <v>23</v>
      </c>
      <c r="D8" s="15">
        <v>1</v>
      </c>
      <c r="E8" s="19" t="s">
        <v>153</v>
      </c>
      <c r="F8" s="19" t="s">
        <v>151</v>
      </c>
      <c r="G8" s="16" t="s">
        <v>37</v>
      </c>
      <c r="H8" s="16" t="s">
        <v>438</v>
      </c>
      <c r="I8" s="15" t="s">
        <v>28</v>
      </c>
      <c r="J8" s="15" t="s">
        <v>29</v>
      </c>
      <c r="K8" s="15" t="s">
        <v>48</v>
      </c>
      <c r="L8" s="15" t="s">
        <v>68</v>
      </c>
      <c r="M8" s="15"/>
      <c r="N8" s="20">
        <v>40939</v>
      </c>
      <c r="O8" s="20"/>
      <c r="P8" s="14">
        <v>41518</v>
      </c>
      <c r="Q8" s="15" t="s">
        <v>30</v>
      </c>
      <c r="R8" s="15" t="s">
        <v>31</v>
      </c>
      <c r="S8" s="19" t="s">
        <v>39</v>
      </c>
      <c r="T8" s="19"/>
      <c r="U8" s="43" t="s">
        <v>107</v>
      </c>
      <c r="V8" s="19"/>
      <c r="W8" s="19"/>
      <c r="X8" s="43" t="s">
        <v>41</v>
      </c>
      <c r="Y8" s="19"/>
    </row>
    <row r="9" spans="1:25" ht="60" x14ac:dyDescent="0.25">
      <c r="A9" s="15">
        <v>1</v>
      </c>
      <c r="B9" s="16" t="s">
        <v>190</v>
      </c>
      <c r="C9" s="15">
        <v>59</v>
      </c>
      <c r="D9" s="15">
        <v>2</v>
      </c>
      <c r="E9" s="19" t="s">
        <v>156</v>
      </c>
      <c r="F9" s="19" t="s">
        <v>156</v>
      </c>
      <c r="G9" s="19" t="s">
        <v>36</v>
      </c>
      <c r="H9" s="16" t="s">
        <v>424</v>
      </c>
      <c r="I9" s="15" t="s">
        <v>29</v>
      </c>
      <c r="J9" s="15"/>
      <c r="K9" s="15" t="s">
        <v>48</v>
      </c>
      <c r="L9" s="15" t="s">
        <v>68</v>
      </c>
      <c r="M9" s="14" t="s">
        <v>52</v>
      </c>
      <c r="N9" s="15" t="s">
        <v>53</v>
      </c>
      <c r="O9" s="14">
        <v>40969</v>
      </c>
      <c r="P9" s="14">
        <v>41153</v>
      </c>
      <c r="Q9" s="15" t="s">
        <v>30</v>
      </c>
      <c r="R9" s="15" t="s">
        <v>29</v>
      </c>
      <c r="S9" s="19" t="s">
        <v>44</v>
      </c>
      <c r="T9" s="19" t="s">
        <v>45</v>
      </c>
      <c r="U9" s="19" t="s">
        <v>105</v>
      </c>
      <c r="V9" s="19" t="s">
        <v>106</v>
      </c>
      <c r="W9" s="19"/>
      <c r="X9" s="43" t="s">
        <v>40</v>
      </c>
      <c r="Y9" s="19"/>
    </row>
    <row r="10" spans="1:25" ht="75" x14ac:dyDescent="0.25">
      <c r="A10" s="15">
        <v>1</v>
      </c>
      <c r="B10" s="16" t="s">
        <v>190</v>
      </c>
      <c r="C10" s="15">
        <v>59</v>
      </c>
      <c r="D10" s="15">
        <v>2</v>
      </c>
      <c r="E10" s="19" t="s">
        <v>156</v>
      </c>
      <c r="F10" s="19" t="s">
        <v>156</v>
      </c>
      <c r="G10" s="19" t="s">
        <v>36</v>
      </c>
      <c r="H10" s="16" t="s">
        <v>50</v>
      </c>
      <c r="I10" s="15" t="s">
        <v>29</v>
      </c>
      <c r="J10" s="15"/>
      <c r="K10" s="15" t="s">
        <v>60</v>
      </c>
      <c r="L10" s="15" t="s">
        <v>425</v>
      </c>
      <c r="M10" s="15"/>
      <c r="N10" s="14">
        <v>40939</v>
      </c>
      <c r="O10" s="14"/>
      <c r="P10" s="14">
        <v>41518</v>
      </c>
      <c r="Q10" s="15" t="s">
        <v>28</v>
      </c>
      <c r="R10" s="15" t="s">
        <v>28</v>
      </c>
      <c r="S10" s="19" t="s">
        <v>426</v>
      </c>
      <c r="T10" s="19"/>
      <c r="U10" s="19" t="s">
        <v>103</v>
      </c>
      <c r="V10" s="44" t="s">
        <v>104</v>
      </c>
      <c r="W10" s="44"/>
      <c r="X10" s="43" t="s">
        <v>49</v>
      </c>
      <c r="Y10" s="19"/>
    </row>
    <row r="11" spans="1:25" ht="75" x14ac:dyDescent="0.25">
      <c r="A11" s="15">
        <v>1</v>
      </c>
      <c r="B11" s="16" t="s">
        <v>190</v>
      </c>
      <c r="C11" s="15">
        <v>59</v>
      </c>
      <c r="D11" s="15">
        <v>2</v>
      </c>
      <c r="E11" s="19" t="s">
        <v>156</v>
      </c>
      <c r="F11" s="19" t="s">
        <v>156</v>
      </c>
      <c r="G11" s="19" t="s">
        <v>36</v>
      </c>
      <c r="H11" s="16" t="s">
        <v>66</v>
      </c>
      <c r="I11" s="15" t="s">
        <v>29</v>
      </c>
      <c r="J11" s="15"/>
      <c r="K11" s="15" t="s">
        <v>61</v>
      </c>
      <c r="L11" s="15">
        <v>36808</v>
      </c>
      <c r="M11" s="14">
        <v>41182</v>
      </c>
      <c r="N11" s="14">
        <v>41029</v>
      </c>
      <c r="O11" s="14">
        <v>40969</v>
      </c>
      <c r="P11" s="14">
        <v>41153</v>
      </c>
      <c r="Q11" s="15" t="s">
        <v>79</v>
      </c>
      <c r="R11" s="15" t="s">
        <v>28</v>
      </c>
      <c r="S11" s="19" t="s">
        <v>427</v>
      </c>
      <c r="T11" s="19" t="s">
        <v>51</v>
      </c>
      <c r="U11" s="19" t="s">
        <v>102</v>
      </c>
      <c r="V11" s="19"/>
      <c r="W11" s="19"/>
      <c r="X11" s="43" t="s">
        <v>56</v>
      </c>
      <c r="Y11" s="19"/>
    </row>
    <row r="12" spans="1:25" ht="60" x14ac:dyDescent="0.25">
      <c r="A12" s="15">
        <v>1</v>
      </c>
      <c r="B12" s="16" t="s">
        <v>190</v>
      </c>
      <c r="C12" s="15">
        <v>59</v>
      </c>
      <c r="D12" s="15">
        <v>2</v>
      </c>
      <c r="E12" s="19" t="s">
        <v>156</v>
      </c>
      <c r="F12" s="19" t="s">
        <v>156</v>
      </c>
      <c r="G12" s="19" t="s">
        <v>36</v>
      </c>
      <c r="H12" s="16" t="s">
        <v>58</v>
      </c>
      <c r="I12" s="15" t="s">
        <v>29</v>
      </c>
      <c r="J12" s="15"/>
      <c r="K12" s="15" t="s">
        <v>62</v>
      </c>
      <c r="L12" s="15" t="s">
        <v>63</v>
      </c>
      <c r="M12" s="14"/>
      <c r="N12" s="14">
        <v>40939</v>
      </c>
      <c r="O12" s="14"/>
      <c r="P12" s="14">
        <v>41154</v>
      </c>
      <c r="Q12" s="15" t="s">
        <v>28</v>
      </c>
      <c r="R12" s="15" t="s">
        <v>28</v>
      </c>
      <c r="S12" s="19" t="s">
        <v>64</v>
      </c>
      <c r="T12" s="19" t="s">
        <v>65</v>
      </c>
      <c r="U12" s="43" t="s">
        <v>101</v>
      </c>
      <c r="V12" s="19"/>
      <c r="W12" s="19"/>
      <c r="X12" s="43" t="s">
        <v>59</v>
      </c>
      <c r="Y12" s="19"/>
    </row>
    <row r="13" spans="1:25" ht="60" x14ac:dyDescent="0.25">
      <c r="A13" s="15">
        <v>1</v>
      </c>
      <c r="B13" s="16" t="s">
        <v>190</v>
      </c>
      <c r="C13" s="15">
        <v>69</v>
      </c>
      <c r="D13" s="15">
        <v>3</v>
      </c>
      <c r="E13" s="19" t="s">
        <v>150</v>
      </c>
      <c r="F13" s="19" t="s">
        <v>150</v>
      </c>
      <c r="G13" s="16" t="s">
        <v>83</v>
      </c>
      <c r="H13" s="16" t="s">
        <v>46</v>
      </c>
      <c r="I13" s="15" t="s">
        <v>29</v>
      </c>
      <c r="J13" s="15"/>
      <c r="K13" s="15" t="s">
        <v>48</v>
      </c>
      <c r="L13" s="15" t="s">
        <v>67</v>
      </c>
      <c r="M13" s="14"/>
      <c r="N13" s="14">
        <v>40967</v>
      </c>
      <c r="O13" s="14"/>
      <c r="P13" s="14">
        <v>41518</v>
      </c>
      <c r="Q13" s="15" t="s">
        <v>28</v>
      </c>
      <c r="R13" s="15" t="s">
        <v>28</v>
      </c>
      <c r="S13" s="19"/>
      <c r="T13" s="19" t="s">
        <v>428</v>
      </c>
      <c r="U13" s="43" t="s">
        <v>100</v>
      </c>
      <c r="V13" s="19"/>
      <c r="W13" s="19"/>
      <c r="X13" s="43" t="s">
        <v>57</v>
      </c>
      <c r="Y13" s="19"/>
    </row>
    <row r="14" spans="1:25" ht="60" x14ac:dyDescent="0.25">
      <c r="A14" s="15">
        <v>1</v>
      </c>
      <c r="B14" s="16" t="s">
        <v>190</v>
      </c>
      <c r="C14" s="15">
        <v>85</v>
      </c>
      <c r="D14" s="15">
        <v>4</v>
      </c>
      <c r="E14" s="19" t="s">
        <v>150</v>
      </c>
      <c r="F14" s="19" t="s">
        <v>150</v>
      </c>
      <c r="G14" s="16" t="s">
        <v>77</v>
      </c>
      <c r="H14" s="16" t="s">
        <v>429</v>
      </c>
      <c r="I14" s="15" t="s">
        <v>29</v>
      </c>
      <c r="J14" s="15"/>
      <c r="K14" s="15"/>
      <c r="L14" s="15"/>
      <c r="M14" s="14"/>
      <c r="N14" s="14">
        <v>41029</v>
      </c>
      <c r="O14" s="14"/>
      <c r="P14" s="14">
        <v>41153</v>
      </c>
      <c r="Q14" s="15" t="s">
        <v>28</v>
      </c>
      <c r="R14" s="15" t="s">
        <v>67</v>
      </c>
      <c r="S14" s="19"/>
      <c r="T14" s="19"/>
      <c r="U14" s="43" t="s">
        <v>99</v>
      </c>
      <c r="V14" s="43" t="s">
        <v>116</v>
      </c>
      <c r="W14" s="19" t="s">
        <v>117</v>
      </c>
      <c r="X14" s="43" t="s">
        <v>72</v>
      </c>
      <c r="Y14" s="19"/>
    </row>
    <row r="15" spans="1:25" ht="47.25" customHeight="1" x14ac:dyDescent="0.25">
      <c r="A15" s="15">
        <v>1</v>
      </c>
      <c r="B15" s="16" t="s">
        <v>190</v>
      </c>
      <c r="C15" s="15" t="s">
        <v>153</v>
      </c>
      <c r="D15" s="15">
        <v>5</v>
      </c>
      <c r="E15" s="19" t="s">
        <v>150</v>
      </c>
      <c r="F15" s="19" t="s">
        <v>150</v>
      </c>
      <c r="G15" s="16" t="s">
        <v>252</v>
      </c>
      <c r="H15" s="16" t="s">
        <v>70</v>
      </c>
      <c r="I15" s="15"/>
      <c r="J15" s="15"/>
      <c r="K15" s="15"/>
      <c r="L15" s="15"/>
      <c r="M15" s="14"/>
      <c r="N15" s="14"/>
      <c r="O15" s="14"/>
      <c r="P15" s="14"/>
      <c r="Q15" s="15"/>
      <c r="R15" s="15"/>
      <c r="S15" s="19"/>
      <c r="T15" s="19"/>
      <c r="U15" s="19" t="s">
        <v>98</v>
      </c>
      <c r="V15" s="19"/>
      <c r="W15" s="19"/>
      <c r="X15" s="43" t="s">
        <v>73</v>
      </c>
      <c r="Y15" s="19"/>
    </row>
    <row r="16" spans="1:25" ht="45" x14ac:dyDescent="0.25">
      <c r="A16" s="15">
        <v>1</v>
      </c>
      <c r="B16" s="16" t="s">
        <v>190</v>
      </c>
      <c r="C16" s="15" t="s">
        <v>151</v>
      </c>
      <c r="D16" s="15">
        <v>6</v>
      </c>
      <c r="E16" s="19" t="s">
        <v>150</v>
      </c>
      <c r="F16" s="19" t="s">
        <v>150</v>
      </c>
      <c r="G16" s="16" t="s">
        <v>71</v>
      </c>
      <c r="H16" s="16" t="s">
        <v>430</v>
      </c>
      <c r="I16" s="15" t="s">
        <v>29</v>
      </c>
      <c r="J16" s="15"/>
      <c r="K16" s="15" t="s">
        <v>48</v>
      </c>
      <c r="L16" s="15" t="s">
        <v>68</v>
      </c>
      <c r="M16" s="14"/>
      <c r="N16" s="14">
        <v>41029</v>
      </c>
      <c r="O16" s="14"/>
      <c r="P16" s="14">
        <v>41122</v>
      </c>
      <c r="Q16" s="15" t="s">
        <v>28</v>
      </c>
      <c r="R16" s="15" t="s">
        <v>29</v>
      </c>
      <c r="S16" s="19"/>
      <c r="T16" s="19"/>
      <c r="U16" s="44" t="s">
        <v>96</v>
      </c>
      <c r="V16" s="43" t="s">
        <v>97</v>
      </c>
      <c r="W16" s="43"/>
      <c r="X16" s="43" t="s">
        <v>74</v>
      </c>
      <c r="Y16" s="19"/>
    </row>
    <row r="17" spans="1:25" ht="30" x14ac:dyDescent="0.25">
      <c r="A17" s="15">
        <v>1</v>
      </c>
      <c r="B17" s="16" t="s">
        <v>190</v>
      </c>
      <c r="C17" s="15" t="s">
        <v>154</v>
      </c>
      <c r="D17" s="15">
        <v>7</v>
      </c>
      <c r="E17" s="19" t="s">
        <v>150</v>
      </c>
      <c r="F17" s="19" t="s">
        <v>151</v>
      </c>
      <c r="G17" s="16" t="s">
        <v>251</v>
      </c>
      <c r="H17" s="16" t="s">
        <v>431</v>
      </c>
      <c r="I17" s="15" t="s">
        <v>29</v>
      </c>
      <c r="J17" s="15"/>
      <c r="K17" s="15"/>
      <c r="L17" s="15">
        <v>49990.400000000001</v>
      </c>
      <c r="M17" s="14"/>
      <c r="N17" s="14">
        <v>41028</v>
      </c>
      <c r="O17" s="14"/>
      <c r="P17" s="14">
        <v>41153</v>
      </c>
      <c r="Q17" s="15" t="s">
        <v>75</v>
      </c>
      <c r="R17" s="15" t="s">
        <v>67</v>
      </c>
      <c r="S17" s="19"/>
      <c r="T17" s="19"/>
      <c r="U17" s="44" t="s">
        <v>95</v>
      </c>
      <c r="V17" s="19"/>
      <c r="W17" s="19"/>
      <c r="X17" s="43" t="s">
        <v>76</v>
      </c>
      <c r="Y17" s="19"/>
    </row>
    <row r="18" spans="1:25" ht="30" x14ac:dyDescent="0.25">
      <c r="A18" s="15">
        <v>1</v>
      </c>
      <c r="B18" s="16" t="s">
        <v>190</v>
      </c>
      <c r="C18" s="15" t="s">
        <v>150</v>
      </c>
      <c r="D18" s="15" t="s">
        <v>150</v>
      </c>
      <c r="E18" s="19" t="s">
        <v>150</v>
      </c>
      <c r="F18" s="19" t="s">
        <v>151</v>
      </c>
      <c r="G18" s="16" t="s">
        <v>78</v>
      </c>
      <c r="H18" s="16" t="s">
        <v>430</v>
      </c>
      <c r="I18" s="15" t="s">
        <v>29</v>
      </c>
      <c r="J18" s="15"/>
      <c r="K18" s="15"/>
      <c r="L18" s="15">
        <v>53928</v>
      </c>
      <c r="M18" s="14">
        <v>41243</v>
      </c>
      <c r="N18" s="14">
        <v>40967</v>
      </c>
      <c r="O18" s="14">
        <v>40969</v>
      </c>
      <c r="P18" s="14">
        <v>41153</v>
      </c>
      <c r="Q18" s="15" t="s">
        <v>28</v>
      </c>
      <c r="R18" s="15" t="s">
        <v>93</v>
      </c>
      <c r="S18" s="19"/>
      <c r="T18" s="19"/>
      <c r="U18" s="19" t="s">
        <v>92</v>
      </c>
      <c r="V18" s="19" t="s">
        <v>94</v>
      </c>
      <c r="W18" s="19"/>
      <c r="X18" s="43" t="s">
        <v>80</v>
      </c>
      <c r="Y18" s="19" t="s">
        <v>432</v>
      </c>
    </row>
    <row r="19" spans="1:25" ht="60" x14ac:dyDescent="0.25">
      <c r="A19" s="15">
        <v>1</v>
      </c>
      <c r="B19" s="16" t="s">
        <v>190</v>
      </c>
      <c r="C19" s="15" t="s">
        <v>150</v>
      </c>
      <c r="D19" s="15" t="s">
        <v>150</v>
      </c>
      <c r="E19" s="19" t="s">
        <v>150</v>
      </c>
      <c r="F19" s="19" t="s">
        <v>150</v>
      </c>
      <c r="G19" s="16" t="s">
        <v>81</v>
      </c>
      <c r="H19" s="16" t="s">
        <v>431</v>
      </c>
      <c r="I19" s="15" t="s">
        <v>29</v>
      </c>
      <c r="J19" s="15"/>
      <c r="K19" s="15"/>
      <c r="L19" s="15"/>
      <c r="M19" s="14"/>
      <c r="N19" s="14">
        <v>41044</v>
      </c>
      <c r="O19" s="14"/>
      <c r="P19" s="14">
        <v>41153</v>
      </c>
      <c r="Q19" s="15" t="s">
        <v>28</v>
      </c>
      <c r="R19" s="15" t="s">
        <v>67</v>
      </c>
      <c r="S19" s="19"/>
      <c r="T19" s="19" t="s">
        <v>433</v>
      </c>
      <c r="U19" s="44" t="s">
        <v>90</v>
      </c>
      <c r="V19" s="44" t="s">
        <v>91</v>
      </c>
      <c r="W19" s="44"/>
      <c r="X19" s="43" t="s">
        <v>82</v>
      </c>
      <c r="Y19" s="19"/>
    </row>
    <row r="20" spans="1:25" ht="45" x14ac:dyDescent="0.25">
      <c r="A20" s="15">
        <v>1</v>
      </c>
      <c r="B20" s="16" t="s">
        <v>190</v>
      </c>
      <c r="C20" s="15" t="s">
        <v>150</v>
      </c>
      <c r="D20" s="15" t="s">
        <v>150</v>
      </c>
      <c r="E20" s="19" t="s">
        <v>150</v>
      </c>
      <c r="F20" s="19" t="s">
        <v>150</v>
      </c>
      <c r="G20" s="16" t="s">
        <v>84</v>
      </c>
      <c r="H20" s="16" t="s">
        <v>46</v>
      </c>
      <c r="I20" s="15" t="s">
        <v>29</v>
      </c>
      <c r="J20" s="15"/>
      <c r="K20" s="15" t="s">
        <v>48</v>
      </c>
      <c r="L20" s="15">
        <v>43656</v>
      </c>
      <c r="M20" s="14">
        <v>41212</v>
      </c>
      <c r="N20" s="14">
        <v>40949</v>
      </c>
      <c r="O20" s="14">
        <v>40969</v>
      </c>
      <c r="P20" s="14">
        <v>41153</v>
      </c>
      <c r="Q20" s="15" t="s">
        <v>28</v>
      </c>
      <c r="R20" s="15" t="s">
        <v>67</v>
      </c>
      <c r="S20" s="19"/>
      <c r="T20" s="19"/>
      <c r="U20" s="19" t="s">
        <v>88</v>
      </c>
      <c r="V20" s="19" t="s">
        <v>89</v>
      </c>
      <c r="W20" s="19"/>
      <c r="X20" s="43" t="s">
        <v>85</v>
      </c>
      <c r="Y20" s="19"/>
    </row>
    <row r="21" spans="1:25" ht="15" customHeight="1" x14ac:dyDescent="0.25">
      <c r="A21" s="15">
        <v>3</v>
      </c>
      <c r="B21" s="16" t="s">
        <v>191</v>
      </c>
      <c r="C21" s="15">
        <v>43</v>
      </c>
      <c r="D21" s="15">
        <v>1</v>
      </c>
      <c r="E21" s="19" t="s">
        <v>150</v>
      </c>
      <c r="F21" s="19" t="s">
        <v>150</v>
      </c>
      <c r="G21" s="16" t="s">
        <v>110</v>
      </c>
      <c r="H21" s="16" t="s">
        <v>70</v>
      </c>
      <c r="I21" s="15"/>
      <c r="J21" s="15"/>
      <c r="K21" s="15"/>
      <c r="L21" s="15"/>
      <c r="M21" s="14"/>
      <c r="N21" s="14"/>
      <c r="O21" s="14"/>
      <c r="P21" s="14"/>
      <c r="Q21" s="15"/>
      <c r="R21" s="15"/>
      <c r="S21" s="19"/>
      <c r="T21" s="19"/>
      <c r="U21" s="19"/>
      <c r="V21" s="19"/>
      <c r="W21" s="19"/>
      <c r="X21" s="19"/>
      <c r="Y21" s="19"/>
    </row>
    <row r="22" spans="1:25" ht="30" x14ac:dyDescent="0.25">
      <c r="A22" s="15">
        <v>3</v>
      </c>
      <c r="B22" s="16" t="s">
        <v>191</v>
      </c>
      <c r="C22" s="15">
        <v>73</v>
      </c>
      <c r="D22" s="15">
        <v>2</v>
      </c>
      <c r="E22" s="19" t="s">
        <v>151</v>
      </c>
      <c r="F22" s="19" t="s">
        <v>150</v>
      </c>
      <c r="G22" s="16" t="s">
        <v>111</v>
      </c>
      <c r="H22" s="16" t="s">
        <v>46</v>
      </c>
      <c r="I22" s="15" t="s">
        <v>29</v>
      </c>
      <c r="J22" s="15"/>
      <c r="K22" s="15" t="s">
        <v>48</v>
      </c>
      <c r="L22" s="15"/>
      <c r="M22" s="14"/>
      <c r="N22" s="14">
        <v>40923</v>
      </c>
      <c r="O22" s="14"/>
      <c r="P22" s="14">
        <v>41153</v>
      </c>
      <c r="Q22" s="15" t="s">
        <v>120</v>
      </c>
      <c r="R22" s="15" t="s">
        <v>119</v>
      </c>
      <c r="S22" s="19"/>
      <c r="T22" s="19"/>
      <c r="U22" s="19" t="s">
        <v>113</v>
      </c>
      <c r="V22" s="45" t="s">
        <v>114</v>
      </c>
      <c r="W22" s="46" t="s">
        <v>118</v>
      </c>
      <c r="X22" s="43" t="s">
        <v>133</v>
      </c>
      <c r="Y22" s="19"/>
    </row>
    <row r="23" spans="1:25" ht="30" x14ac:dyDescent="0.25">
      <c r="A23" s="15">
        <v>3</v>
      </c>
      <c r="B23" s="16" t="s">
        <v>191</v>
      </c>
      <c r="C23" s="15">
        <v>81</v>
      </c>
      <c r="D23" s="15">
        <v>3</v>
      </c>
      <c r="E23" s="19" t="s">
        <v>153</v>
      </c>
      <c r="F23" s="19" t="s">
        <v>153</v>
      </c>
      <c r="G23" s="16" t="s">
        <v>121</v>
      </c>
      <c r="H23" s="16" t="s">
        <v>46</v>
      </c>
      <c r="I23" s="15" t="s">
        <v>29</v>
      </c>
      <c r="J23" s="15"/>
      <c r="K23" s="15" t="s">
        <v>48</v>
      </c>
      <c r="L23" s="15">
        <v>27160.87</v>
      </c>
      <c r="M23" s="14"/>
      <c r="N23" s="14">
        <v>40923</v>
      </c>
      <c r="O23" s="14"/>
      <c r="P23" s="14">
        <v>41153</v>
      </c>
      <c r="Q23" s="15" t="s">
        <v>120</v>
      </c>
      <c r="R23" s="15" t="s">
        <v>119</v>
      </c>
      <c r="S23" s="19"/>
      <c r="T23" s="19"/>
      <c r="U23" s="45" t="s">
        <v>122</v>
      </c>
      <c r="V23" s="45" t="s">
        <v>123</v>
      </c>
      <c r="W23" s="19"/>
      <c r="X23" s="43" t="s">
        <v>124</v>
      </c>
      <c r="Y23" s="19"/>
    </row>
    <row r="24" spans="1:25" ht="30" x14ac:dyDescent="0.25">
      <c r="A24" s="15">
        <v>3</v>
      </c>
      <c r="B24" s="16" t="s">
        <v>191</v>
      </c>
      <c r="C24" s="15" t="s">
        <v>153</v>
      </c>
      <c r="D24" s="15">
        <v>4</v>
      </c>
      <c r="E24" s="19" t="s">
        <v>150</v>
      </c>
      <c r="F24" s="19" t="s">
        <v>150</v>
      </c>
      <c r="G24" s="19" t="s">
        <v>125</v>
      </c>
      <c r="H24" s="16" t="s">
        <v>46</v>
      </c>
      <c r="I24" s="15" t="s">
        <v>29</v>
      </c>
      <c r="J24" s="15"/>
      <c r="K24" s="15" t="s">
        <v>126</v>
      </c>
      <c r="L24" s="15">
        <v>16598.310000000001</v>
      </c>
      <c r="M24" s="14"/>
      <c r="N24" s="14">
        <v>40923</v>
      </c>
      <c r="O24" s="14"/>
      <c r="P24" s="14">
        <v>41153</v>
      </c>
      <c r="Q24" s="15" t="s">
        <v>120</v>
      </c>
      <c r="R24" s="15" t="s">
        <v>119</v>
      </c>
      <c r="S24" s="19"/>
      <c r="T24" s="19"/>
      <c r="U24" s="45" t="s">
        <v>128</v>
      </c>
      <c r="V24" s="45"/>
      <c r="W24" s="19"/>
      <c r="X24" s="43" t="s">
        <v>127</v>
      </c>
      <c r="Y24" s="19"/>
    </row>
    <row r="25" spans="1:25" ht="30" x14ac:dyDescent="0.25">
      <c r="A25" s="15">
        <v>3</v>
      </c>
      <c r="B25" s="16" t="s">
        <v>191</v>
      </c>
      <c r="C25" s="15" t="s">
        <v>153</v>
      </c>
      <c r="D25" s="15">
        <v>4</v>
      </c>
      <c r="E25" s="19" t="s">
        <v>150</v>
      </c>
      <c r="F25" s="19" t="s">
        <v>150</v>
      </c>
      <c r="G25" s="19"/>
      <c r="H25" s="16" t="s">
        <v>46</v>
      </c>
      <c r="I25" s="15" t="s">
        <v>29</v>
      </c>
      <c r="J25" s="15"/>
      <c r="K25" s="15" t="s">
        <v>48</v>
      </c>
      <c r="L25" s="15">
        <f>L24*2</f>
        <v>33196.620000000003</v>
      </c>
      <c r="M25" s="14"/>
      <c r="N25" s="14">
        <v>40923</v>
      </c>
      <c r="O25" s="14"/>
      <c r="P25" s="14">
        <v>41143</v>
      </c>
      <c r="Q25" s="15" t="s">
        <v>120</v>
      </c>
      <c r="R25" s="15" t="s">
        <v>119</v>
      </c>
      <c r="S25" s="19"/>
      <c r="T25" s="19"/>
      <c r="U25" s="45" t="s">
        <v>128</v>
      </c>
      <c r="V25" s="45"/>
      <c r="W25" s="19"/>
      <c r="X25" s="43" t="s">
        <v>129</v>
      </c>
      <c r="Y25" s="19"/>
    </row>
    <row r="26" spans="1:25" ht="60" x14ac:dyDescent="0.25">
      <c r="A26" s="15">
        <v>3</v>
      </c>
      <c r="B26" s="16" t="s">
        <v>191</v>
      </c>
      <c r="C26" s="15" t="s">
        <v>151</v>
      </c>
      <c r="D26" s="15">
        <v>5</v>
      </c>
      <c r="E26" s="19" t="s">
        <v>151</v>
      </c>
      <c r="F26" s="19" t="s">
        <v>150</v>
      </c>
      <c r="G26" s="16" t="s">
        <v>130</v>
      </c>
      <c r="H26" s="16" t="s">
        <v>46</v>
      </c>
      <c r="I26" s="15" t="s">
        <v>29</v>
      </c>
      <c r="J26" s="15"/>
      <c r="K26" s="15" t="s">
        <v>48</v>
      </c>
      <c r="L26" s="15">
        <v>36214.49</v>
      </c>
      <c r="M26" s="14"/>
      <c r="N26" s="14">
        <v>40923</v>
      </c>
      <c r="O26" s="14"/>
      <c r="P26" s="14">
        <v>41153</v>
      </c>
      <c r="Q26" s="15" t="s">
        <v>120</v>
      </c>
      <c r="R26" s="15" t="s">
        <v>28</v>
      </c>
      <c r="S26" s="19"/>
      <c r="T26" s="19"/>
      <c r="U26" s="45" t="s">
        <v>131</v>
      </c>
      <c r="V26" s="45" t="s">
        <v>134</v>
      </c>
      <c r="W26" s="19"/>
      <c r="X26" s="43" t="s">
        <v>132</v>
      </c>
      <c r="Y26" s="19"/>
    </row>
    <row r="27" spans="1:25" ht="60" x14ac:dyDescent="0.25">
      <c r="A27" s="15">
        <v>3</v>
      </c>
      <c r="B27" s="16" t="s">
        <v>191</v>
      </c>
      <c r="C27" s="15" t="s">
        <v>154</v>
      </c>
      <c r="D27" s="15" t="s">
        <v>135</v>
      </c>
      <c r="E27" s="19" t="s">
        <v>150</v>
      </c>
      <c r="F27" s="19" t="s">
        <v>150</v>
      </c>
      <c r="G27" s="16" t="s">
        <v>434</v>
      </c>
      <c r="H27" s="16" t="s">
        <v>136</v>
      </c>
      <c r="I27" s="15" t="s">
        <v>29</v>
      </c>
      <c r="J27" s="15"/>
      <c r="K27" s="15" t="s">
        <v>48</v>
      </c>
      <c r="L27" s="15">
        <v>43759.18</v>
      </c>
      <c r="M27" s="14"/>
      <c r="N27" s="14">
        <v>40923</v>
      </c>
      <c r="O27" s="14"/>
      <c r="P27" s="14">
        <v>41153</v>
      </c>
      <c r="Q27" s="15" t="s">
        <v>120</v>
      </c>
      <c r="R27" s="15" t="s">
        <v>137</v>
      </c>
      <c r="S27" s="19" t="s">
        <v>435</v>
      </c>
      <c r="T27" s="19"/>
      <c r="U27" s="43" t="s">
        <v>436</v>
      </c>
      <c r="V27" s="45" t="s">
        <v>139</v>
      </c>
      <c r="W27" s="43" t="s">
        <v>145</v>
      </c>
      <c r="X27" s="43" t="s">
        <v>138</v>
      </c>
      <c r="Y27" s="19"/>
    </row>
    <row r="28" spans="1:25" ht="60" x14ac:dyDescent="0.25">
      <c r="A28" s="15">
        <v>3</v>
      </c>
      <c r="B28" s="16" t="s">
        <v>191</v>
      </c>
      <c r="C28" s="15" t="s">
        <v>154</v>
      </c>
      <c r="D28" s="15" t="s">
        <v>135</v>
      </c>
      <c r="E28" s="19" t="s">
        <v>150</v>
      </c>
      <c r="F28" s="19" t="s">
        <v>150</v>
      </c>
      <c r="G28" s="16" t="s">
        <v>140</v>
      </c>
      <c r="H28" s="16" t="s">
        <v>141</v>
      </c>
      <c r="I28" s="15"/>
      <c r="J28" s="15"/>
      <c r="K28" s="15" t="s">
        <v>48</v>
      </c>
      <c r="L28" s="15">
        <v>27160.87</v>
      </c>
      <c r="M28" s="14"/>
      <c r="N28" s="14">
        <v>40923</v>
      </c>
      <c r="O28" s="14"/>
      <c r="P28" s="14">
        <v>41153</v>
      </c>
      <c r="Q28" s="15" t="s">
        <v>120</v>
      </c>
      <c r="R28" s="15"/>
      <c r="S28" s="19" t="s">
        <v>142</v>
      </c>
      <c r="T28" s="19"/>
      <c r="U28" s="43" t="s">
        <v>144</v>
      </c>
      <c r="V28" s="43" t="s">
        <v>146</v>
      </c>
      <c r="W28" s="43" t="s">
        <v>147</v>
      </c>
      <c r="X28" s="43" t="s">
        <v>143</v>
      </c>
      <c r="Y28" s="19"/>
    </row>
    <row r="29" spans="1:25" ht="30" x14ac:dyDescent="0.25">
      <c r="A29" s="15">
        <v>3</v>
      </c>
      <c r="B29" s="16" t="s">
        <v>191</v>
      </c>
      <c r="C29" s="15" t="s">
        <v>155</v>
      </c>
      <c r="D29" s="15" t="s">
        <v>159</v>
      </c>
      <c r="E29" s="19" t="s">
        <v>150</v>
      </c>
      <c r="F29" s="19" t="s">
        <v>150</v>
      </c>
      <c r="G29" s="16" t="s">
        <v>437</v>
      </c>
      <c r="H29" s="16" t="s">
        <v>70</v>
      </c>
      <c r="I29" s="15"/>
      <c r="J29" s="15"/>
      <c r="K29" s="15"/>
      <c r="L29" s="15"/>
      <c r="M29" s="14"/>
      <c r="N29" s="14"/>
      <c r="O29" s="14"/>
      <c r="P29" s="14"/>
      <c r="Q29" s="15"/>
      <c r="R29" s="15"/>
      <c r="S29" s="19"/>
      <c r="T29" s="19"/>
      <c r="U29" s="43"/>
      <c r="V29" s="43"/>
      <c r="W29" s="43"/>
      <c r="X29" s="43"/>
      <c r="Y29" s="19"/>
    </row>
    <row r="30" spans="1:25" ht="30" customHeight="1" x14ac:dyDescent="0.25">
      <c r="A30" s="15">
        <v>3</v>
      </c>
      <c r="B30" s="16" t="s">
        <v>191</v>
      </c>
      <c r="C30" s="15" t="s">
        <v>155</v>
      </c>
      <c r="D30" s="15" t="s">
        <v>159</v>
      </c>
      <c r="E30" s="19" t="s">
        <v>150</v>
      </c>
      <c r="F30" s="19" t="s">
        <v>150</v>
      </c>
      <c r="G30" s="16" t="s">
        <v>149</v>
      </c>
      <c r="H30" s="16" t="s">
        <v>70</v>
      </c>
      <c r="I30" s="15"/>
      <c r="J30" s="15"/>
      <c r="K30" s="15"/>
      <c r="L30" s="15"/>
      <c r="M30" s="14"/>
      <c r="N30" s="14"/>
      <c r="O30" s="14"/>
      <c r="P30" s="14"/>
      <c r="Q30" s="15"/>
      <c r="R30" s="15"/>
      <c r="S30" s="19"/>
      <c r="T30" s="19"/>
      <c r="U30" s="43"/>
      <c r="V30" s="43"/>
      <c r="W30" s="43"/>
      <c r="X30" s="43"/>
      <c r="Y30" s="19"/>
    </row>
    <row r="31" spans="1:25" ht="75" x14ac:dyDescent="0.25">
      <c r="A31" s="15">
        <v>3</v>
      </c>
      <c r="B31" s="16" t="s">
        <v>191</v>
      </c>
      <c r="C31" s="15" t="s">
        <v>155</v>
      </c>
      <c r="D31" s="15" t="s">
        <v>159</v>
      </c>
      <c r="E31" s="19" t="s">
        <v>151</v>
      </c>
      <c r="F31" s="19" t="s">
        <v>153</v>
      </c>
      <c r="G31" s="16" t="s">
        <v>171</v>
      </c>
      <c r="H31" s="16" t="s">
        <v>46</v>
      </c>
      <c r="I31" s="15" t="s">
        <v>29</v>
      </c>
      <c r="J31" s="15"/>
      <c r="K31" s="15" t="s">
        <v>48</v>
      </c>
      <c r="L31" s="15"/>
      <c r="M31" s="14"/>
      <c r="N31" s="14">
        <v>40923</v>
      </c>
      <c r="O31" s="14"/>
      <c r="P31" s="14">
        <v>41153</v>
      </c>
      <c r="Q31" s="15" t="s">
        <v>158</v>
      </c>
      <c r="R31" s="15" t="s">
        <v>157</v>
      </c>
      <c r="S31" s="19" t="s">
        <v>160</v>
      </c>
      <c r="T31" s="19"/>
      <c r="U31" s="43" t="s">
        <v>162</v>
      </c>
      <c r="V31" s="43" t="s">
        <v>164</v>
      </c>
      <c r="W31" s="43"/>
      <c r="X31" s="43" t="s">
        <v>163</v>
      </c>
      <c r="Y31" s="19" t="s">
        <v>161</v>
      </c>
    </row>
    <row r="32" spans="1:25" ht="45" x14ac:dyDescent="0.25">
      <c r="A32" s="15">
        <v>3</v>
      </c>
      <c r="B32" s="16" t="s">
        <v>191</v>
      </c>
      <c r="C32" s="15" t="s">
        <v>155</v>
      </c>
      <c r="D32" s="15" t="s">
        <v>148</v>
      </c>
      <c r="E32" s="19" t="s">
        <v>150</v>
      </c>
      <c r="F32" s="19" t="s">
        <v>150</v>
      </c>
      <c r="G32" s="19" t="s">
        <v>165</v>
      </c>
      <c r="H32" s="16" t="s">
        <v>168</v>
      </c>
      <c r="I32" s="15" t="s">
        <v>29</v>
      </c>
      <c r="J32" s="15"/>
      <c r="K32" s="15" t="s">
        <v>48</v>
      </c>
      <c r="L32" s="15">
        <v>25651.93</v>
      </c>
      <c r="M32" s="14"/>
      <c r="N32" s="14">
        <v>40923</v>
      </c>
      <c r="O32" s="14"/>
      <c r="P32" s="14">
        <v>41154</v>
      </c>
      <c r="Q32" s="15" t="s">
        <v>120</v>
      </c>
      <c r="R32" s="15" t="s">
        <v>119</v>
      </c>
      <c r="S32" s="19"/>
      <c r="T32" s="19"/>
      <c r="U32" s="45" t="s">
        <v>166</v>
      </c>
      <c r="V32" s="19"/>
      <c r="W32" s="19"/>
      <c r="X32" s="43" t="s">
        <v>170</v>
      </c>
      <c r="Y32" s="19"/>
    </row>
    <row r="33" spans="1:25" ht="45" x14ac:dyDescent="0.25">
      <c r="A33" s="15">
        <v>3</v>
      </c>
      <c r="B33" s="16" t="s">
        <v>191</v>
      </c>
      <c r="C33" s="15" t="s">
        <v>155</v>
      </c>
      <c r="D33" s="15" t="s">
        <v>148</v>
      </c>
      <c r="E33" s="19" t="s">
        <v>150</v>
      </c>
      <c r="F33" s="19" t="s">
        <v>150</v>
      </c>
      <c r="G33" s="19" t="s">
        <v>165</v>
      </c>
      <c r="H33" s="16" t="s">
        <v>167</v>
      </c>
      <c r="I33" s="15" t="s">
        <v>29</v>
      </c>
      <c r="J33" s="15"/>
      <c r="K33" s="15" t="s">
        <v>48</v>
      </c>
      <c r="L33" s="15">
        <v>25651.93</v>
      </c>
      <c r="M33" s="14"/>
      <c r="N33" s="14">
        <v>40923</v>
      </c>
      <c r="O33" s="14"/>
      <c r="P33" s="14">
        <v>41154</v>
      </c>
      <c r="Q33" s="15" t="s">
        <v>120</v>
      </c>
      <c r="R33" s="15" t="s">
        <v>119</v>
      </c>
      <c r="S33" s="19"/>
      <c r="T33" s="19"/>
      <c r="U33" s="45" t="s">
        <v>166</v>
      </c>
      <c r="V33" s="19"/>
      <c r="W33" s="19"/>
      <c r="X33" s="43" t="s">
        <v>169</v>
      </c>
      <c r="Y33" s="19"/>
    </row>
    <row r="34" spans="1:25" ht="30" x14ac:dyDescent="0.25">
      <c r="A34" s="15">
        <v>3</v>
      </c>
      <c r="B34" s="16" t="s">
        <v>191</v>
      </c>
      <c r="C34" s="15" t="s">
        <v>150</v>
      </c>
      <c r="D34" s="15" t="s">
        <v>150</v>
      </c>
      <c r="E34" s="19" t="s">
        <v>150</v>
      </c>
      <c r="F34" s="19" t="s">
        <v>150</v>
      </c>
      <c r="G34" s="16" t="s">
        <v>172</v>
      </c>
      <c r="H34" s="16" t="s">
        <v>70</v>
      </c>
      <c r="I34" s="15"/>
      <c r="J34" s="15"/>
      <c r="K34" s="15"/>
      <c r="L34" s="15"/>
      <c r="M34" s="14"/>
      <c r="N34" s="14"/>
      <c r="O34" s="14"/>
      <c r="P34" s="14"/>
      <c r="Q34" s="15"/>
      <c r="R34" s="15"/>
      <c r="S34" s="19"/>
      <c r="T34" s="19"/>
      <c r="U34" s="45"/>
      <c r="V34" s="19"/>
      <c r="W34" s="19"/>
      <c r="X34" s="43"/>
      <c r="Y34" s="19"/>
    </row>
    <row r="35" spans="1:25" ht="60" x14ac:dyDescent="0.25">
      <c r="A35" s="15">
        <v>3</v>
      </c>
      <c r="B35" s="16" t="s">
        <v>191</v>
      </c>
      <c r="C35" s="15" t="s">
        <v>150</v>
      </c>
      <c r="D35" s="15" t="s">
        <v>150</v>
      </c>
      <c r="E35" s="19" t="s">
        <v>150</v>
      </c>
      <c r="F35" s="19" t="s">
        <v>150</v>
      </c>
      <c r="G35" s="19" t="s">
        <v>173</v>
      </c>
      <c r="H35" s="16" t="s">
        <v>46</v>
      </c>
      <c r="I35" s="15" t="s">
        <v>29</v>
      </c>
      <c r="J35" s="15"/>
      <c r="K35" s="15" t="s">
        <v>126</v>
      </c>
      <c r="L35" s="15"/>
      <c r="M35" s="14"/>
      <c r="N35" s="14">
        <v>40923</v>
      </c>
      <c r="O35" s="14"/>
      <c r="P35" s="14">
        <v>41138</v>
      </c>
      <c r="Q35" s="15" t="s">
        <v>112</v>
      </c>
      <c r="R35" s="15" t="s">
        <v>119</v>
      </c>
      <c r="S35" s="19"/>
      <c r="T35" s="19"/>
      <c r="U35" s="45" t="s">
        <v>174</v>
      </c>
      <c r="V35" s="43" t="s">
        <v>175</v>
      </c>
      <c r="W35" s="46" t="s">
        <v>176</v>
      </c>
      <c r="X35" s="43" t="s">
        <v>179</v>
      </c>
      <c r="Y35" s="19"/>
    </row>
    <row r="36" spans="1:25" ht="60" x14ac:dyDescent="0.25">
      <c r="A36" s="15">
        <v>3</v>
      </c>
      <c r="B36" s="16" t="s">
        <v>191</v>
      </c>
      <c r="C36" s="15" t="s">
        <v>150</v>
      </c>
      <c r="D36" s="15" t="s">
        <v>150</v>
      </c>
      <c r="E36" s="19" t="s">
        <v>150</v>
      </c>
      <c r="F36" s="19" t="s">
        <v>150</v>
      </c>
      <c r="G36" s="19" t="s">
        <v>173</v>
      </c>
      <c r="H36" s="16" t="s">
        <v>177</v>
      </c>
      <c r="I36" s="15" t="s">
        <v>29</v>
      </c>
      <c r="J36" s="15"/>
      <c r="K36" s="15" t="s">
        <v>48</v>
      </c>
      <c r="L36" s="15"/>
      <c r="M36" s="14"/>
      <c r="N36" s="14">
        <v>40923</v>
      </c>
      <c r="O36" s="14"/>
      <c r="P36" s="14">
        <v>41138</v>
      </c>
      <c r="Q36" s="15" t="s">
        <v>112</v>
      </c>
      <c r="R36" s="15" t="s">
        <v>119</v>
      </c>
      <c r="S36" s="19"/>
      <c r="T36" s="19"/>
      <c r="U36" s="45" t="s">
        <v>174</v>
      </c>
      <c r="V36" s="43" t="s">
        <v>175</v>
      </c>
      <c r="W36" s="46" t="s">
        <v>176</v>
      </c>
      <c r="X36" s="43" t="s">
        <v>178</v>
      </c>
      <c r="Y36" s="19"/>
    </row>
    <row r="37" spans="1:25" ht="30" x14ac:dyDescent="0.25">
      <c r="A37" s="15">
        <v>3</v>
      </c>
      <c r="B37" s="16" t="s">
        <v>191</v>
      </c>
      <c r="C37" s="15" t="s">
        <v>150</v>
      </c>
      <c r="D37" s="15" t="s">
        <v>150</v>
      </c>
      <c r="E37" s="19" t="s">
        <v>150</v>
      </c>
      <c r="F37" s="19" t="s">
        <v>150</v>
      </c>
      <c r="G37" s="16" t="s">
        <v>180</v>
      </c>
      <c r="H37" s="16" t="s">
        <v>70</v>
      </c>
      <c r="I37" s="15"/>
      <c r="J37" s="15"/>
      <c r="K37" s="15"/>
      <c r="L37" s="15"/>
      <c r="M37" s="14"/>
      <c r="N37" s="14"/>
      <c r="O37" s="14"/>
      <c r="P37" s="14"/>
      <c r="Q37" s="15"/>
      <c r="R37" s="15"/>
      <c r="S37" s="19"/>
      <c r="T37" s="19"/>
      <c r="U37" s="45"/>
      <c r="V37" s="19"/>
      <c r="W37" s="19"/>
      <c r="X37" s="43"/>
      <c r="Y37" s="19"/>
    </row>
    <row r="38" spans="1:25" ht="30" x14ac:dyDescent="0.25">
      <c r="A38" s="15">
        <v>3</v>
      </c>
      <c r="B38" s="16" t="s">
        <v>191</v>
      </c>
      <c r="C38" s="15" t="s">
        <v>150</v>
      </c>
      <c r="D38" s="15" t="s">
        <v>150</v>
      </c>
      <c r="E38" s="19" t="s">
        <v>150</v>
      </c>
      <c r="F38" s="19" t="s">
        <v>150</v>
      </c>
      <c r="G38" s="16" t="s">
        <v>181</v>
      </c>
      <c r="H38" s="16" t="s">
        <v>70</v>
      </c>
      <c r="I38" s="15"/>
      <c r="J38" s="15"/>
      <c r="K38" s="15"/>
      <c r="L38" s="15"/>
      <c r="M38" s="14"/>
      <c r="N38" s="14"/>
      <c r="O38" s="14"/>
      <c r="P38" s="14"/>
      <c r="Q38" s="15"/>
      <c r="R38" s="15"/>
      <c r="S38" s="19"/>
      <c r="T38" s="19"/>
      <c r="U38" s="45"/>
      <c r="V38" s="19"/>
      <c r="W38" s="19"/>
      <c r="X38" s="43"/>
      <c r="Y38" s="19"/>
    </row>
    <row r="39" spans="1:25" ht="30" x14ac:dyDescent="0.25">
      <c r="A39" s="15">
        <v>3</v>
      </c>
      <c r="B39" s="16" t="s">
        <v>191</v>
      </c>
      <c r="C39" s="15" t="s">
        <v>150</v>
      </c>
      <c r="D39" s="15" t="s">
        <v>150</v>
      </c>
      <c r="E39" s="19" t="s">
        <v>150</v>
      </c>
      <c r="F39" s="19" t="s">
        <v>150</v>
      </c>
      <c r="G39" s="16" t="s">
        <v>182</v>
      </c>
      <c r="H39" s="16" t="s">
        <v>70</v>
      </c>
      <c r="I39" s="15"/>
      <c r="J39" s="15"/>
      <c r="K39" s="15"/>
      <c r="L39" s="15"/>
      <c r="M39" s="14"/>
      <c r="N39" s="14"/>
      <c r="O39" s="14"/>
      <c r="P39" s="14"/>
      <c r="Q39" s="15"/>
      <c r="R39" s="15"/>
      <c r="S39" s="19"/>
      <c r="T39" s="19"/>
      <c r="U39" s="45"/>
      <c r="V39" s="19"/>
      <c r="W39" s="19"/>
      <c r="X39" s="43"/>
      <c r="Y39" s="19"/>
    </row>
    <row r="40" spans="1:25" ht="30" x14ac:dyDescent="0.25">
      <c r="A40" s="15">
        <v>3</v>
      </c>
      <c r="B40" s="16" t="s">
        <v>191</v>
      </c>
      <c r="C40" s="15" t="s">
        <v>150</v>
      </c>
      <c r="D40" s="15" t="s">
        <v>150</v>
      </c>
      <c r="E40" s="19" t="s">
        <v>150</v>
      </c>
      <c r="F40" s="19" t="s">
        <v>150</v>
      </c>
      <c r="G40" s="16" t="s">
        <v>183</v>
      </c>
      <c r="H40" s="16" t="s">
        <v>184</v>
      </c>
      <c r="I40" s="15" t="s">
        <v>29</v>
      </c>
      <c r="J40" s="15"/>
      <c r="K40" s="15" t="s">
        <v>48</v>
      </c>
      <c r="L40" s="15">
        <v>20110.440599999998</v>
      </c>
      <c r="M40" s="14"/>
      <c r="N40" s="14">
        <v>40923</v>
      </c>
      <c r="O40" s="14"/>
      <c r="P40" s="14">
        <v>41138</v>
      </c>
      <c r="Q40" s="15" t="s">
        <v>112</v>
      </c>
      <c r="R40" s="15" t="s">
        <v>119</v>
      </c>
      <c r="S40" s="19"/>
      <c r="T40" s="19"/>
      <c r="U40" s="45" t="s">
        <v>187</v>
      </c>
      <c r="V40" s="43" t="s">
        <v>189</v>
      </c>
      <c r="W40" s="19"/>
      <c r="X40" s="43" t="s">
        <v>188</v>
      </c>
      <c r="Y40" s="19"/>
    </row>
    <row r="41" spans="1:25" ht="30" x14ac:dyDescent="0.25">
      <c r="A41" s="15">
        <v>4</v>
      </c>
      <c r="B41" s="16" t="s">
        <v>192</v>
      </c>
      <c r="C41" s="15">
        <v>53</v>
      </c>
      <c r="D41" s="15">
        <v>1</v>
      </c>
      <c r="E41" s="19" t="s">
        <v>153</v>
      </c>
      <c r="F41" s="19" t="s">
        <v>150</v>
      </c>
      <c r="G41" s="19" t="s">
        <v>193</v>
      </c>
      <c r="H41" s="16" t="s">
        <v>194</v>
      </c>
      <c r="I41" s="15" t="s">
        <v>29</v>
      </c>
      <c r="J41" s="15"/>
      <c r="K41" s="15" t="s">
        <v>126</v>
      </c>
      <c r="L41" s="15">
        <v>21686.546000000002</v>
      </c>
      <c r="M41" s="14"/>
      <c r="N41" s="14">
        <v>41244</v>
      </c>
      <c r="O41" s="14"/>
      <c r="P41" s="14">
        <v>41138</v>
      </c>
      <c r="Q41" s="15" t="s">
        <v>197</v>
      </c>
      <c r="R41" s="15" t="s">
        <v>119</v>
      </c>
      <c r="S41" s="19"/>
      <c r="T41" s="19"/>
      <c r="U41" s="43" t="s">
        <v>195</v>
      </c>
      <c r="V41" s="43" t="s">
        <v>196</v>
      </c>
      <c r="W41" s="19"/>
      <c r="X41" s="43" t="s">
        <v>198</v>
      </c>
      <c r="Y41" s="19" t="s">
        <v>199</v>
      </c>
    </row>
    <row r="42" spans="1:25" ht="30" x14ac:dyDescent="0.25">
      <c r="A42" s="15">
        <v>4</v>
      </c>
      <c r="B42" s="16" t="s">
        <v>192</v>
      </c>
      <c r="C42" s="15">
        <v>53</v>
      </c>
      <c r="D42" s="15">
        <v>1</v>
      </c>
      <c r="E42" s="19" t="s">
        <v>153</v>
      </c>
      <c r="F42" s="19" t="s">
        <v>150</v>
      </c>
      <c r="G42" s="19" t="s">
        <v>193</v>
      </c>
      <c r="H42" s="16" t="s">
        <v>200</v>
      </c>
      <c r="I42" s="15" t="s">
        <v>29</v>
      </c>
      <c r="J42" s="15"/>
      <c r="K42" s="15" t="s">
        <v>126</v>
      </c>
      <c r="L42" s="15">
        <v>21686.546000000002</v>
      </c>
      <c r="M42" s="14"/>
      <c r="N42" s="14">
        <v>41244</v>
      </c>
      <c r="O42" s="14"/>
      <c r="P42" s="14">
        <v>41153</v>
      </c>
      <c r="Q42" s="15" t="s">
        <v>197</v>
      </c>
      <c r="R42" s="15" t="s">
        <v>119</v>
      </c>
      <c r="S42" s="19"/>
      <c r="T42" s="19"/>
      <c r="U42" s="43" t="s">
        <v>195</v>
      </c>
      <c r="V42" s="43" t="s">
        <v>195</v>
      </c>
      <c r="W42" s="19"/>
      <c r="X42" s="43" t="s">
        <v>202</v>
      </c>
      <c r="Y42" s="19" t="s">
        <v>201</v>
      </c>
    </row>
    <row r="43" spans="1:25" ht="30" x14ac:dyDescent="0.25">
      <c r="A43" s="15">
        <v>4</v>
      </c>
      <c r="B43" s="16" t="s">
        <v>192</v>
      </c>
      <c r="C43" s="15">
        <v>53</v>
      </c>
      <c r="D43" s="15">
        <v>1</v>
      </c>
      <c r="E43" s="19" t="s">
        <v>153</v>
      </c>
      <c r="F43" s="19" t="s">
        <v>150</v>
      </c>
      <c r="G43" s="19" t="s">
        <v>193</v>
      </c>
      <c r="H43" s="16" t="s">
        <v>203</v>
      </c>
      <c r="I43" s="15" t="s">
        <v>29</v>
      </c>
      <c r="J43" s="15"/>
      <c r="K43" s="15" t="s">
        <v>126</v>
      </c>
      <c r="L43" s="15">
        <v>21686.546000000002</v>
      </c>
      <c r="M43" s="14"/>
      <c r="N43" s="14">
        <v>41244</v>
      </c>
      <c r="O43" s="14"/>
      <c r="P43" s="14">
        <v>41153</v>
      </c>
      <c r="Q43" s="15" t="s">
        <v>197</v>
      </c>
      <c r="R43" s="15" t="s">
        <v>119</v>
      </c>
      <c r="S43" s="19"/>
      <c r="T43" s="19"/>
      <c r="U43" s="43" t="s">
        <v>195</v>
      </c>
      <c r="V43" s="43" t="s">
        <v>195</v>
      </c>
      <c r="W43" s="19"/>
      <c r="X43" s="43" t="s">
        <v>204</v>
      </c>
      <c r="Y43" s="19"/>
    </row>
    <row r="44" spans="1:25" ht="30" customHeight="1" x14ac:dyDescent="0.25">
      <c r="A44" s="15">
        <v>4</v>
      </c>
      <c r="B44" s="16" t="s">
        <v>192</v>
      </c>
      <c r="C44" s="15">
        <v>53</v>
      </c>
      <c r="D44" s="15">
        <v>1</v>
      </c>
      <c r="E44" s="19" t="s">
        <v>153</v>
      </c>
      <c r="F44" s="19" t="s">
        <v>150</v>
      </c>
      <c r="G44" s="19" t="s">
        <v>193</v>
      </c>
      <c r="H44" s="16" t="s">
        <v>205</v>
      </c>
      <c r="I44" s="15" t="s">
        <v>29</v>
      </c>
      <c r="J44" s="15"/>
      <c r="K44" s="15" t="s">
        <v>48</v>
      </c>
      <c r="L44" s="15">
        <v>21686.546000000002</v>
      </c>
      <c r="M44" s="14"/>
      <c r="N44" s="14">
        <v>41244</v>
      </c>
      <c r="O44" s="14"/>
      <c r="P44" s="14">
        <v>41153</v>
      </c>
      <c r="Q44" s="15" t="s">
        <v>197</v>
      </c>
      <c r="R44" s="15" t="s">
        <v>206</v>
      </c>
      <c r="S44" s="19"/>
      <c r="T44" s="19"/>
      <c r="U44" s="43" t="s">
        <v>195</v>
      </c>
      <c r="V44" s="43" t="s">
        <v>195</v>
      </c>
      <c r="W44" s="19"/>
      <c r="X44" s="43" t="s">
        <v>207</v>
      </c>
      <c r="Y44" s="19"/>
    </row>
    <row r="45" spans="1:25" ht="30" x14ac:dyDescent="0.25">
      <c r="A45" s="15">
        <v>4</v>
      </c>
      <c r="B45" s="16" t="s">
        <v>192</v>
      </c>
      <c r="C45" s="15">
        <v>73</v>
      </c>
      <c r="D45" s="15">
        <v>2</v>
      </c>
      <c r="E45" s="19" t="s">
        <v>153</v>
      </c>
      <c r="F45" s="19" t="s">
        <v>150</v>
      </c>
      <c r="G45" s="16" t="s">
        <v>208</v>
      </c>
      <c r="H45" s="16" t="s">
        <v>209</v>
      </c>
      <c r="I45" s="15" t="s">
        <v>28</v>
      </c>
      <c r="J45" s="15"/>
      <c r="K45" s="15" t="s">
        <v>126</v>
      </c>
      <c r="L45" s="15">
        <v>22736.5488</v>
      </c>
      <c r="M45" s="14"/>
      <c r="N45" s="14">
        <v>41044</v>
      </c>
      <c r="O45" s="14"/>
      <c r="P45" s="14">
        <v>41153</v>
      </c>
      <c r="Q45" s="15" t="s">
        <v>79</v>
      </c>
      <c r="R45" s="15" t="s">
        <v>29</v>
      </c>
      <c r="S45" s="19" t="s">
        <v>210</v>
      </c>
      <c r="T45" s="19"/>
      <c r="U45" s="43" t="s">
        <v>211</v>
      </c>
      <c r="V45" s="19"/>
      <c r="W45" s="19"/>
      <c r="X45" s="43" t="s">
        <v>212</v>
      </c>
      <c r="Y45" s="19"/>
    </row>
    <row r="46" spans="1:25" ht="30" x14ac:dyDescent="0.25">
      <c r="A46" s="15">
        <v>4</v>
      </c>
      <c r="B46" s="16" t="s">
        <v>192</v>
      </c>
      <c r="C46" s="15" t="s">
        <v>153</v>
      </c>
      <c r="D46" s="14" t="s">
        <v>218</v>
      </c>
      <c r="E46" s="19" t="s">
        <v>151</v>
      </c>
      <c r="F46" s="19" t="s">
        <v>150</v>
      </c>
      <c r="G46" s="16" t="s">
        <v>213</v>
      </c>
      <c r="H46" s="16" t="s">
        <v>46</v>
      </c>
      <c r="I46" s="15" t="s">
        <v>29</v>
      </c>
      <c r="J46" s="15"/>
      <c r="K46" s="15" t="s">
        <v>126</v>
      </c>
      <c r="L46" s="15">
        <v>24975.160000000003</v>
      </c>
      <c r="M46" s="14"/>
      <c r="N46" s="14">
        <v>40969</v>
      </c>
      <c r="O46" s="14"/>
      <c r="P46" s="14">
        <v>41153</v>
      </c>
      <c r="Q46" s="15" t="s">
        <v>79</v>
      </c>
      <c r="R46" s="15" t="s">
        <v>119</v>
      </c>
      <c r="S46" s="19"/>
      <c r="T46" s="19"/>
      <c r="U46" s="43" t="s">
        <v>214</v>
      </c>
      <c r="V46" s="43" t="s">
        <v>215</v>
      </c>
      <c r="W46" s="43" t="s">
        <v>216</v>
      </c>
      <c r="X46" s="43" t="s">
        <v>217</v>
      </c>
      <c r="Y46" s="19"/>
    </row>
    <row r="47" spans="1:25" ht="30" x14ac:dyDescent="0.25">
      <c r="A47" s="15">
        <v>4</v>
      </c>
      <c r="B47" s="16" t="s">
        <v>192</v>
      </c>
      <c r="C47" s="15" t="s">
        <v>153</v>
      </c>
      <c r="D47" s="14" t="s">
        <v>218</v>
      </c>
      <c r="E47" s="19" t="s">
        <v>219</v>
      </c>
      <c r="F47" s="19" t="s">
        <v>219</v>
      </c>
      <c r="G47" s="19" t="s">
        <v>220</v>
      </c>
      <c r="H47" s="16" t="s">
        <v>46</v>
      </c>
      <c r="I47" s="15" t="s">
        <v>28</v>
      </c>
      <c r="J47" s="15"/>
      <c r="K47" s="15" t="s">
        <v>126</v>
      </c>
      <c r="L47" s="15">
        <v>29028.720000000001</v>
      </c>
      <c r="M47" s="14"/>
      <c r="N47" s="14">
        <v>41000</v>
      </c>
      <c r="O47" s="14"/>
      <c r="P47" s="14">
        <v>41153</v>
      </c>
      <c r="Q47" s="15" t="s">
        <v>221</v>
      </c>
      <c r="R47" s="15" t="s">
        <v>28</v>
      </c>
      <c r="S47" s="19"/>
      <c r="T47" s="19"/>
      <c r="U47" s="43" t="s">
        <v>222</v>
      </c>
      <c r="V47" s="19"/>
      <c r="W47" s="19"/>
      <c r="X47" s="43" t="s">
        <v>223</v>
      </c>
      <c r="Y47" s="19"/>
    </row>
    <row r="48" spans="1:25" ht="60" x14ac:dyDescent="0.25">
      <c r="A48" s="15">
        <v>4</v>
      </c>
      <c r="B48" s="16" t="s">
        <v>192</v>
      </c>
      <c r="C48" s="15" t="s">
        <v>153</v>
      </c>
      <c r="D48" s="14" t="s">
        <v>218</v>
      </c>
      <c r="E48" s="19" t="s">
        <v>219</v>
      </c>
      <c r="F48" s="19" t="s">
        <v>219</v>
      </c>
      <c r="G48" s="19" t="s">
        <v>220</v>
      </c>
      <c r="H48" s="16" t="s">
        <v>224</v>
      </c>
      <c r="I48" s="15" t="s">
        <v>28</v>
      </c>
      <c r="J48" s="15"/>
      <c r="K48" s="15" t="s">
        <v>126</v>
      </c>
      <c r="L48" s="15">
        <v>29028.720000000001</v>
      </c>
      <c r="M48" s="14"/>
      <c r="N48" s="14">
        <v>41000</v>
      </c>
      <c r="O48" s="14"/>
      <c r="P48" s="14">
        <v>41153</v>
      </c>
      <c r="Q48" s="15" t="s">
        <v>221</v>
      </c>
      <c r="R48" s="15" t="s">
        <v>28</v>
      </c>
      <c r="S48" s="19" t="s">
        <v>225</v>
      </c>
      <c r="T48" s="19"/>
      <c r="U48" s="43" t="s">
        <v>222</v>
      </c>
      <c r="V48" s="19"/>
      <c r="W48" s="19"/>
      <c r="X48" s="43" t="s">
        <v>226</v>
      </c>
      <c r="Y48" s="19" t="s">
        <v>227</v>
      </c>
    </row>
    <row r="49" spans="1:25" ht="30" x14ac:dyDescent="0.25">
      <c r="A49" s="15">
        <v>4</v>
      </c>
      <c r="B49" s="16" t="s">
        <v>192</v>
      </c>
      <c r="C49" s="15" t="s">
        <v>153</v>
      </c>
      <c r="D49" s="14" t="s">
        <v>218</v>
      </c>
      <c r="E49" s="19" t="s">
        <v>153</v>
      </c>
      <c r="F49" s="19" t="s">
        <v>153</v>
      </c>
      <c r="G49" s="19" t="s">
        <v>228</v>
      </c>
      <c r="H49" s="16" t="s">
        <v>46</v>
      </c>
      <c r="I49" s="15" t="s">
        <v>29</v>
      </c>
      <c r="J49" s="15"/>
      <c r="K49" s="15" t="s">
        <v>126</v>
      </c>
      <c r="L49" s="15">
        <v>30336.320000000003</v>
      </c>
      <c r="M49" s="14">
        <v>41214</v>
      </c>
      <c r="N49" s="14">
        <v>41030</v>
      </c>
      <c r="O49" s="14">
        <v>40940</v>
      </c>
      <c r="P49" s="14">
        <v>41153</v>
      </c>
      <c r="Q49" s="15" t="s">
        <v>28</v>
      </c>
      <c r="R49" s="15" t="s">
        <v>28</v>
      </c>
      <c r="S49" s="19"/>
      <c r="T49" s="19"/>
      <c r="U49" s="43" t="s">
        <v>229</v>
      </c>
      <c r="V49" s="19"/>
      <c r="W49" s="19"/>
      <c r="X49" s="43" t="s">
        <v>230</v>
      </c>
      <c r="Y49" s="19"/>
    </row>
    <row r="50" spans="1:25" ht="30" x14ac:dyDescent="0.25">
      <c r="A50" s="15">
        <v>4</v>
      </c>
      <c r="B50" s="16" t="s">
        <v>192</v>
      </c>
      <c r="C50" s="15" t="s">
        <v>153</v>
      </c>
      <c r="D50" s="14" t="s">
        <v>218</v>
      </c>
      <c r="E50" s="19" t="s">
        <v>153</v>
      </c>
      <c r="F50" s="19" t="s">
        <v>153</v>
      </c>
      <c r="G50" s="19" t="s">
        <v>228</v>
      </c>
      <c r="H50" s="16" t="s">
        <v>177</v>
      </c>
      <c r="I50" s="15" t="s">
        <v>29</v>
      </c>
      <c r="J50" s="15"/>
      <c r="K50" s="15" t="s">
        <v>48</v>
      </c>
      <c r="L50" s="15">
        <v>30336.320000000003</v>
      </c>
      <c r="M50" s="14"/>
      <c r="N50" s="14">
        <v>41030</v>
      </c>
      <c r="O50" s="14"/>
      <c r="P50" s="14">
        <v>41153</v>
      </c>
      <c r="Q50" s="15" t="s">
        <v>28</v>
      </c>
      <c r="R50" s="15" t="s">
        <v>28</v>
      </c>
      <c r="S50" s="19"/>
      <c r="T50" s="19"/>
      <c r="U50" s="43" t="s">
        <v>229</v>
      </c>
      <c r="V50" s="19"/>
      <c r="W50" s="19"/>
      <c r="X50" s="43" t="s">
        <v>231</v>
      </c>
      <c r="Y50" s="19"/>
    </row>
    <row r="51" spans="1:25" ht="46.5" customHeight="1" x14ac:dyDescent="0.25">
      <c r="A51" s="15">
        <v>4</v>
      </c>
      <c r="B51" s="16" t="s">
        <v>192</v>
      </c>
      <c r="C51" s="15" t="s">
        <v>153</v>
      </c>
      <c r="D51" s="14" t="s">
        <v>218</v>
      </c>
      <c r="E51" s="19" t="s">
        <v>153</v>
      </c>
      <c r="F51" s="19" t="s">
        <v>153</v>
      </c>
      <c r="G51" s="19" t="s">
        <v>228</v>
      </c>
      <c r="H51" s="16" t="s">
        <v>232</v>
      </c>
      <c r="I51" s="15" t="s">
        <v>29</v>
      </c>
      <c r="J51" s="15"/>
      <c r="K51" s="15" t="s">
        <v>126</v>
      </c>
      <c r="L51" s="15">
        <v>30336.320000000003</v>
      </c>
      <c r="M51" s="14">
        <v>41214</v>
      </c>
      <c r="N51" s="14">
        <v>41030</v>
      </c>
      <c r="O51" s="14">
        <v>40940</v>
      </c>
      <c r="P51" s="14">
        <v>41153</v>
      </c>
      <c r="Q51" s="15" t="s">
        <v>28</v>
      </c>
      <c r="R51" s="15" t="s">
        <v>28</v>
      </c>
      <c r="S51" s="19"/>
      <c r="T51" s="19"/>
      <c r="U51" s="43" t="s">
        <v>229</v>
      </c>
      <c r="V51" s="19"/>
      <c r="W51" s="19"/>
      <c r="X51" s="43" t="s">
        <v>233</v>
      </c>
      <c r="Y51" s="19"/>
    </row>
    <row r="52" spans="1:25" ht="45" x14ac:dyDescent="0.25">
      <c r="A52" s="15">
        <v>4</v>
      </c>
      <c r="B52" s="16" t="s">
        <v>192</v>
      </c>
      <c r="C52" s="15" t="s">
        <v>153</v>
      </c>
      <c r="D52" s="15" t="s">
        <v>218</v>
      </c>
      <c r="E52" s="19" t="s">
        <v>150</v>
      </c>
      <c r="F52" s="19" t="s">
        <v>150</v>
      </c>
      <c r="G52" s="16" t="s">
        <v>234</v>
      </c>
      <c r="H52" s="16" t="s">
        <v>235</v>
      </c>
      <c r="I52" s="15" t="s">
        <v>29</v>
      </c>
      <c r="J52" s="15"/>
      <c r="K52" s="15" t="s">
        <v>48</v>
      </c>
      <c r="L52" s="15">
        <v>66413.004000000001</v>
      </c>
      <c r="M52" s="14"/>
      <c r="N52" s="14">
        <v>41030</v>
      </c>
      <c r="O52" s="14"/>
      <c r="P52" s="14">
        <v>41153</v>
      </c>
      <c r="Q52" s="15" t="s">
        <v>197</v>
      </c>
      <c r="R52" s="15" t="s">
        <v>119</v>
      </c>
      <c r="S52" s="19" t="s">
        <v>236</v>
      </c>
      <c r="T52" s="19" t="s">
        <v>237</v>
      </c>
      <c r="U52" s="19" t="s">
        <v>238</v>
      </c>
      <c r="V52" s="43" t="s">
        <v>239</v>
      </c>
      <c r="W52" s="19" t="s">
        <v>240</v>
      </c>
      <c r="X52" s="43" t="s">
        <v>241</v>
      </c>
      <c r="Y52" s="19"/>
    </row>
    <row r="53" spans="1:25" ht="60" x14ac:dyDescent="0.25">
      <c r="A53" s="15">
        <v>4</v>
      </c>
      <c r="B53" s="16" t="s">
        <v>192</v>
      </c>
      <c r="C53" s="15" t="s">
        <v>153</v>
      </c>
      <c r="D53" s="15" t="s">
        <v>218</v>
      </c>
      <c r="E53" s="19" t="s">
        <v>156</v>
      </c>
      <c r="F53" s="19" t="s">
        <v>153</v>
      </c>
      <c r="G53" s="19" t="s">
        <v>242</v>
      </c>
      <c r="H53" s="16" t="s">
        <v>46</v>
      </c>
      <c r="I53" s="15" t="s">
        <v>29</v>
      </c>
      <c r="J53" s="15"/>
      <c r="K53" s="15" t="s">
        <v>126</v>
      </c>
      <c r="L53" s="15">
        <v>29028.720000000001</v>
      </c>
      <c r="M53" s="14"/>
      <c r="N53" s="14">
        <v>40969</v>
      </c>
      <c r="O53" s="14"/>
      <c r="P53" s="14">
        <v>41153</v>
      </c>
      <c r="Q53" s="15" t="s">
        <v>197</v>
      </c>
      <c r="R53" s="15" t="s">
        <v>119</v>
      </c>
      <c r="S53" s="19" t="s">
        <v>244</v>
      </c>
      <c r="T53" s="19" t="s">
        <v>245</v>
      </c>
      <c r="U53" s="43" t="s">
        <v>243</v>
      </c>
      <c r="V53" s="19"/>
      <c r="W53" s="19"/>
      <c r="X53" s="19"/>
      <c r="Y53" s="19"/>
    </row>
    <row r="54" spans="1:25" ht="30" x14ac:dyDescent="0.25">
      <c r="A54" s="15">
        <v>4</v>
      </c>
      <c r="B54" s="16" t="s">
        <v>192</v>
      </c>
      <c r="C54" s="15" t="s">
        <v>153</v>
      </c>
      <c r="D54" s="15" t="s">
        <v>218</v>
      </c>
      <c r="E54" s="19" t="s">
        <v>156</v>
      </c>
      <c r="F54" s="19" t="s">
        <v>153</v>
      </c>
      <c r="G54" s="19" t="s">
        <v>242</v>
      </c>
      <c r="H54" s="16" t="s">
        <v>246</v>
      </c>
      <c r="I54" s="15" t="s">
        <v>29</v>
      </c>
      <c r="J54" s="15"/>
      <c r="K54" s="15" t="s">
        <v>48</v>
      </c>
      <c r="L54" s="15">
        <v>50734.880000000005</v>
      </c>
      <c r="M54" s="14"/>
      <c r="N54" s="14">
        <v>40940</v>
      </c>
      <c r="O54" s="14"/>
      <c r="P54" s="14">
        <v>41153</v>
      </c>
      <c r="Q54" s="15" t="s">
        <v>197</v>
      </c>
      <c r="R54" s="15" t="s">
        <v>28</v>
      </c>
      <c r="S54" s="19"/>
      <c r="T54" s="19" t="s">
        <v>245</v>
      </c>
      <c r="U54" s="43" t="s">
        <v>248</v>
      </c>
      <c r="V54" s="43" t="s">
        <v>243</v>
      </c>
      <c r="W54" s="43" t="s">
        <v>249</v>
      </c>
      <c r="X54" s="43" t="s">
        <v>250</v>
      </c>
      <c r="Y54" s="19" t="s">
        <v>247</v>
      </c>
    </row>
    <row r="55" spans="1:25" ht="30" x14ac:dyDescent="0.25">
      <c r="A55" s="15">
        <v>4</v>
      </c>
      <c r="B55" s="16" t="s">
        <v>192</v>
      </c>
      <c r="C55" s="15" t="s">
        <v>151</v>
      </c>
      <c r="D55" s="15">
        <v>8</v>
      </c>
      <c r="E55" s="19" t="s">
        <v>156</v>
      </c>
      <c r="F55" s="19" t="s">
        <v>219</v>
      </c>
      <c r="G55" s="19" t="s">
        <v>262</v>
      </c>
      <c r="H55" s="16" t="s">
        <v>177</v>
      </c>
      <c r="I55" s="15" t="s">
        <v>29</v>
      </c>
      <c r="J55" s="15"/>
      <c r="K55" s="15" t="s">
        <v>126</v>
      </c>
      <c r="L55" s="15">
        <v>29682.52</v>
      </c>
      <c r="M55" s="14"/>
      <c r="N55" s="14">
        <v>41044</v>
      </c>
      <c r="O55" s="14"/>
      <c r="P55" s="14">
        <v>41153</v>
      </c>
      <c r="Q55" s="15" t="s">
        <v>79</v>
      </c>
      <c r="R55" s="15" t="s">
        <v>119</v>
      </c>
      <c r="S55" s="19"/>
      <c r="T55" s="19"/>
      <c r="U55" s="43" t="s">
        <v>263</v>
      </c>
      <c r="V55" s="43" t="s">
        <v>266</v>
      </c>
      <c r="W55" s="43" t="s">
        <v>265</v>
      </c>
      <c r="X55" s="43" t="s">
        <v>267</v>
      </c>
      <c r="Y55" s="19"/>
    </row>
    <row r="56" spans="1:25" ht="30" x14ac:dyDescent="0.25">
      <c r="A56" s="15">
        <v>4</v>
      </c>
      <c r="B56" s="16" t="s">
        <v>192</v>
      </c>
      <c r="C56" s="15" t="s">
        <v>151</v>
      </c>
      <c r="D56" s="15">
        <v>8</v>
      </c>
      <c r="E56" s="19" t="s">
        <v>156</v>
      </c>
      <c r="F56" s="19" t="s">
        <v>219</v>
      </c>
      <c r="G56" s="19"/>
      <c r="H56" s="16" t="s">
        <v>264</v>
      </c>
      <c r="I56" s="15" t="s">
        <v>29</v>
      </c>
      <c r="J56" s="15"/>
      <c r="K56" s="15" t="s">
        <v>126</v>
      </c>
      <c r="L56" s="15">
        <v>29682.52</v>
      </c>
      <c r="M56" s="14"/>
      <c r="N56" s="14">
        <v>41044</v>
      </c>
      <c r="O56" s="14"/>
      <c r="P56" s="14">
        <v>41153</v>
      </c>
      <c r="Q56" s="15" t="s">
        <v>79</v>
      </c>
      <c r="R56" s="15" t="s">
        <v>119</v>
      </c>
      <c r="S56" s="19"/>
      <c r="T56" s="19"/>
      <c r="U56" s="43" t="s">
        <v>263</v>
      </c>
      <c r="V56" s="43" t="s">
        <v>266</v>
      </c>
      <c r="W56" s="43" t="s">
        <v>265</v>
      </c>
      <c r="X56" s="43" t="s">
        <v>268</v>
      </c>
      <c r="Y56" s="19"/>
    </row>
    <row r="57" spans="1:25" ht="45" x14ac:dyDescent="0.25">
      <c r="A57" s="15">
        <v>4</v>
      </c>
      <c r="B57" s="16" t="s">
        <v>192</v>
      </c>
      <c r="C57" s="15" t="s">
        <v>154</v>
      </c>
      <c r="D57" s="14" t="s">
        <v>269</v>
      </c>
      <c r="E57" s="19" t="s">
        <v>150</v>
      </c>
      <c r="F57" s="19" t="s">
        <v>150</v>
      </c>
      <c r="G57" s="16" t="s">
        <v>253</v>
      </c>
      <c r="H57" s="16" t="s">
        <v>256</v>
      </c>
      <c r="I57" s="15" t="s">
        <v>29</v>
      </c>
      <c r="J57" s="15"/>
      <c r="K57" s="15" t="s">
        <v>48</v>
      </c>
      <c r="L57" s="15">
        <v>58057.440000000002</v>
      </c>
      <c r="M57" s="14"/>
      <c r="N57" s="14">
        <v>40914</v>
      </c>
      <c r="O57" s="14"/>
      <c r="P57" s="14">
        <v>41153</v>
      </c>
      <c r="Q57" s="15" t="s">
        <v>257</v>
      </c>
      <c r="R57" s="15" t="s">
        <v>258</v>
      </c>
      <c r="S57" s="19"/>
      <c r="T57" s="19"/>
      <c r="U57" s="43" t="s">
        <v>254</v>
      </c>
      <c r="V57" s="43" t="s">
        <v>259</v>
      </c>
      <c r="W57" s="43" t="s">
        <v>261</v>
      </c>
      <c r="X57" s="43" t="s">
        <v>260</v>
      </c>
      <c r="Y57" s="19" t="s">
        <v>255</v>
      </c>
    </row>
    <row r="58" spans="1:25" ht="30" x14ac:dyDescent="0.25">
      <c r="A58" s="15">
        <v>4</v>
      </c>
      <c r="B58" s="16" t="s">
        <v>192</v>
      </c>
      <c r="C58" s="15" t="s">
        <v>154</v>
      </c>
      <c r="D58" s="14" t="s">
        <v>269</v>
      </c>
      <c r="E58" s="19" t="s">
        <v>153</v>
      </c>
      <c r="F58" s="19" t="s">
        <v>153</v>
      </c>
      <c r="G58" s="19" t="s">
        <v>270</v>
      </c>
      <c r="H58" s="16" t="s">
        <v>271</v>
      </c>
      <c r="I58" s="15" t="s">
        <v>29</v>
      </c>
      <c r="J58" s="15"/>
      <c r="K58" s="15" t="s">
        <v>126</v>
      </c>
      <c r="L58" s="15"/>
      <c r="M58" s="14"/>
      <c r="N58" s="14">
        <v>41030</v>
      </c>
      <c r="O58" s="14"/>
      <c r="P58" s="14">
        <v>41153</v>
      </c>
      <c r="Q58" s="15" t="s">
        <v>273</v>
      </c>
      <c r="R58" s="15" t="s">
        <v>28</v>
      </c>
      <c r="S58" s="19"/>
      <c r="T58" s="19"/>
      <c r="U58" s="43" t="s">
        <v>274</v>
      </c>
      <c r="V58" s="43" t="s">
        <v>275</v>
      </c>
      <c r="W58" s="43" t="s">
        <v>276</v>
      </c>
      <c r="X58" s="43" t="s">
        <v>277</v>
      </c>
      <c r="Y58" s="19" t="s">
        <v>272</v>
      </c>
    </row>
    <row r="59" spans="1:25" ht="30" x14ac:dyDescent="0.25">
      <c r="A59" s="15">
        <v>4</v>
      </c>
      <c r="B59" s="16" t="s">
        <v>192</v>
      </c>
      <c r="C59" s="15" t="s">
        <v>154</v>
      </c>
      <c r="D59" s="14" t="s">
        <v>269</v>
      </c>
      <c r="E59" s="19" t="s">
        <v>153</v>
      </c>
      <c r="F59" s="19" t="s">
        <v>153</v>
      </c>
      <c r="G59" s="19" t="s">
        <v>270</v>
      </c>
      <c r="H59" s="16" t="s">
        <v>278</v>
      </c>
      <c r="I59" s="15" t="s">
        <v>29</v>
      </c>
      <c r="J59" s="15"/>
      <c r="K59" s="15" t="s">
        <v>48</v>
      </c>
      <c r="L59" s="15"/>
      <c r="M59" s="14"/>
      <c r="N59" s="14">
        <v>41061</v>
      </c>
      <c r="O59" s="14"/>
      <c r="P59" s="14">
        <v>41153</v>
      </c>
      <c r="Q59" s="15" t="s">
        <v>273</v>
      </c>
      <c r="R59" s="15" t="s">
        <v>28</v>
      </c>
      <c r="S59" s="19"/>
      <c r="T59" s="19"/>
      <c r="U59" s="43" t="s">
        <v>274</v>
      </c>
      <c r="V59" s="43" t="s">
        <v>275</v>
      </c>
      <c r="W59" s="43" t="s">
        <v>276</v>
      </c>
      <c r="X59" s="43" t="s">
        <v>279</v>
      </c>
      <c r="Y59" s="19" t="s">
        <v>281</v>
      </c>
    </row>
    <row r="60" spans="1:25" ht="30" x14ac:dyDescent="0.25">
      <c r="A60" s="15">
        <v>4</v>
      </c>
      <c r="B60" s="16" t="s">
        <v>192</v>
      </c>
      <c r="C60" s="15" t="s">
        <v>154</v>
      </c>
      <c r="D60" s="14" t="s">
        <v>269</v>
      </c>
      <c r="E60" s="19" t="s">
        <v>153</v>
      </c>
      <c r="F60" s="19" t="s">
        <v>153</v>
      </c>
      <c r="G60" s="19" t="s">
        <v>270</v>
      </c>
      <c r="H60" s="16" t="s">
        <v>280</v>
      </c>
      <c r="I60" s="15" t="s">
        <v>29</v>
      </c>
      <c r="J60" s="15"/>
      <c r="K60" s="15" t="s">
        <v>126</v>
      </c>
      <c r="L60" s="15"/>
      <c r="M60" s="14">
        <v>41183</v>
      </c>
      <c r="N60" s="14">
        <v>41030</v>
      </c>
      <c r="O60" s="14">
        <v>40940</v>
      </c>
      <c r="P60" s="14">
        <v>41153</v>
      </c>
      <c r="Q60" s="15" t="s">
        <v>273</v>
      </c>
      <c r="R60" s="15" t="s">
        <v>28</v>
      </c>
      <c r="S60" s="19"/>
      <c r="T60" s="19"/>
      <c r="U60" s="43" t="s">
        <v>274</v>
      </c>
      <c r="V60" s="43" t="s">
        <v>275</v>
      </c>
      <c r="W60" s="43" t="s">
        <v>276</v>
      </c>
      <c r="X60" s="43" t="s">
        <v>282</v>
      </c>
      <c r="Y60" s="19" t="s">
        <v>272</v>
      </c>
    </row>
    <row r="61" spans="1:25" ht="30" x14ac:dyDescent="0.25">
      <c r="A61" s="15">
        <v>4</v>
      </c>
      <c r="B61" s="16" t="s">
        <v>192</v>
      </c>
      <c r="C61" s="15" t="s">
        <v>155</v>
      </c>
      <c r="D61" s="14" t="s">
        <v>284</v>
      </c>
      <c r="E61" s="19" t="s">
        <v>150</v>
      </c>
      <c r="F61" s="19" t="s">
        <v>150</v>
      </c>
      <c r="G61" s="16" t="s">
        <v>283</v>
      </c>
      <c r="H61" s="16" t="s">
        <v>70</v>
      </c>
      <c r="I61" s="15"/>
      <c r="J61" s="15"/>
      <c r="K61" s="15"/>
      <c r="L61" s="15"/>
      <c r="M61" s="14"/>
      <c r="N61" s="14"/>
      <c r="O61" s="14"/>
      <c r="P61" s="14"/>
      <c r="Q61" s="15"/>
      <c r="R61" s="15"/>
      <c r="S61" s="19"/>
      <c r="T61" s="19"/>
      <c r="U61" s="43"/>
      <c r="V61" s="43"/>
      <c r="W61" s="43"/>
      <c r="X61" s="43"/>
      <c r="Y61" s="19"/>
    </row>
    <row r="62" spans="1:25" ht="30" x14ac:dyDescent="0.25">
      <c r="A62" s="15">
        <v>4</v>
      </c>
      <c r="B62" s="16" t="s">
        <v>192</v>
      </c>
      <c r="C62" s="15" t="s">
        <v>155</v>
      </c>
      <c r="D62" s="14" t="s">
        <v>284</v>
      </c>
      <c r="E62" s="19" t="s">
        <v>150</v>
      </c>
      <c r="F62" s="19" t="s">
        <v>150</v>
      </c>
      <c r="G62" s="16" t="s">
        <v>285</v>
      </c>
      <c r="H62" s="16" t="s">
        <v>70</v>
      </c>
      <c r="I62" s="15"/>
      <c r="J62" s="15"/>
      <c r="K62" s="15"/>
      <c r="L62" s="15"/>
      <c r="M62" s="14"/>
      <c r="N62" s="14"/>
      <c r="O62" s="14"/>
      <c r="P62" s="14"/>
      <c r="Q62" s="15"/>
      <c r="R62" s="15"/>
      <c r="S62" s="19"/>
      <c r="T62" s="19"/>
      <c r="U62" s="43"/>
      <c r="V62" s="43"/>
      <c r="W62" s="43"/>
      <c r="X62" s="43"/>
      <c r="Y62" s="19"/>
    </row>
    <row r="63" spans="1:25" ht="105" x14ac:dyDescent="0.25">
      <c r="A63" s="15">
        <v>4</v>
      </c>
      <c r="B63" s="16" t="s">
        <v>192</v>
      </c>
      <c r="C63" s="15" t="s">
        <v>288</v>
      </c>
      <c r="D63" s="14" t="s">
        <v>289</v>
      </c>
      <c r="E63" s="19" t="s">
        <v>156</v>
      </c>
      <c r="F63" s="19" t="s">
        <v>219</v>
      </c>
      <c r="G63" s="19" t="s">
        <v>287</v>
      </c>
      <c r="H63" s="16" t="s">
        <v>46</v>
      </c>
      <c r="I63" s="15" t="s">
        <v>29</v>
      </c>
      <c r="J63" s="15"/>
      <c r="K63" s="15" t="s">
        <v>126</v>
      </c>
      <c r="L63" s="15">
        <v>40593.134400000003</v>
      </c>
      <c r="M63" s="14"/>
      <c r="N63" s="14">
        <v>41000</v>
      </c>
      <c r="O63" s="14"/>
      <c r="P63" s="14">
        <v>41153</v>
      </c>
      <c r="Q63" s="15" t="s">
        <v>273</v>
      </c>
      <c r="R63" s="15" t="s">
        <v>292</v>
      </c>
      <c r="S63" s="19"/>
      <c r="T63" s="19"/>
      <c r="U63" s="43" t="s">
        <v>291</v>
      </c>
      <c r="V63" s="43" t="s">
        <v>294</v>
      </c>
      <c r="W63" s="43" t="s">
        <v>295</v>
      </c>
      <c r="X63" s="43" t="s">
        <v>293</v>
      </c>
      <c r="Y63" s="19" t="s">
        <v>290</v>
      </c>
    </row>
    <row r="64" spans="1:25" ht="105" x14ac:dyDescent="0.25">
      <c r="A64" s="15">
        <v>4</v>
      </c>
      <c r="B64" s="16" t="s">
        <v>192</v>
      </c>
      <c r="C64" s="15" t="s">
        <v>288</v>
      </c>
      <c r="D64" s="14" t="s">
        <v>289</v>
      </c>
      <c r="E64" s="19" t="s">
        <v>156</v>
      </c>
      <c r="F64" s="19" t="s">
        <v>219</v>
      </c>
      <c r="G64" s="19" t="s">
        <v>287</v>
      </c>
      <c r="H64" s="16" t="s">
        <v>296</v>
      </c>
      <c r="I64" s="15" t="s">
        <v>29</v>
      </c>
      <c r="J64" s="15"/>
      <c r="K64" s="15" t="s">
        <v>126</v>
      </c>
      <c r="L64" s="15">
        <v>40593.134400000003</v>
      </c>
      <c r="M64" s="14"/>
      <c r="N64" s="14">
        <v>41000</v>
      </c>
      <c r="O64" s="14"/>
      <c r="P64" s="14">
        <v>41153</v>
      </c>
      <c r="Q64" s="15" t="s">
        <v>273</v>
      </c>
      <c r="R64" s="15" t="s">
        <v>292</v>
      </c>
      <c r="S64" s="19"/>
      <c r="T64" s="19"/>
      <c r="U64" s="43" t="s">
        <v>291</v>
      </c>
      <c r="V64" s="43" t="s">
        <v>298</v>
      </c>
      <c r="W64" s="43" t="s">
        <v>295</v>
      </c>
      <c r="X64" s="43" t="s">
        <v>297</v>
      </c>
      <c r="Y64" s="19" t="s">
        <v>299</v>
      </c>
    </row>
    <row r="65" spans="1:25" ht="60" x14ac:dyDescent="0.25">
      <c r="A65" s="15">
        <v>4</v>
      </c>
      <c r="B65" s="16" t="s">
        <v>192</v>
      </c>
      <c r="C65" s="15" t="s">
        <v>288</v>
      </c>
      <c r="D65" s="14" t="s">
        <v>289</v>
      </c>
      <c r="E65" s="19" t="s">
        <v>156</v>
      </c>
      <c r="F65" s="19" t="s">
        <v>219</v>
      </c>
      <c r="G65" s="19" t="s">
        <v>287</v>
      </c>
      <c r="H65" s="16" t="s">
        <v>300</v>
      </c>
      <c r="I65" s="15" t="s">
        <v>29</v>
      </c>
      <c r="J65" s="15"/>
      <c r="K65" s="15" t="s">
        <v>48</v>
      </c>
      <c r="L65" s="15">
        <v>54370.008000000002</v>
      </c>
      <c r="M65" s="14"/>
      <c r="N65" s="14">
        <v>41000</v>
      </c>
      <c r="O65" s="14"/>
      <c r="P65" s="14">
        <v>41153</v>
      </c>
      <c r="Q65" s="15" t="s">
        <v>158</v>
      </c>
      <c r="R65" s="15" t="s">
        <v>301</v>
      </c>
      <c r="S65" s="19"/>
      <c r="T65" s="19"/>
      <c r="U65" s="43" t="s">
        <v>302</v>
      </c>
      <c r="V65" s="43" t="s">
        <v>303</v>
      </c>
      <c r="W65" s="43" t="s">
        <v>305</v>
      </c>
      <c r="X65" s="43" t="s">
        <v>306</v>
      </c>
      <c r="Y65" s="19" t="s">
        <v>304</v>
      </c>
    </row>
    <row r="66" spans="1:25" ht="30" x14ac:dyDescent="0.25">
      <c r="A66" s="15">
        <v>4</v>
      </c>
      <c r="B66" s="16" t="s">
        <v>192</v>
      </c>
      <c r="C66" s="15" t="s">
        <v>150</v>
      </c>
      <c r="D66" s="14" t="s">
        <v>150</v>
      </c>
      <c r="E66" s="19" t="s">
        <v>150</v>
      </c>
      <c r="F66" s="19" t="s">
        <v>150</v>
      </c>
      <c r="G66" s="16" t="s">
        <v>286</v>
      </c>
      <c r="H66" s="16" t="s">
        <v>70</v>
      </c>
      <c r="I66" s="15"/>
      <c r="J66" s="15"/>
      <c r="K66" s="15"/>
      <c r="L66" s="15"/>
      <c r="M66" s="14"/>
      <c r="N66" s="14"/>
      <c r="O66" s="14"/>
      <c r="P66" s="14"/>
      <c r="Q66" s="15"/>
      <c r="R66" s="15"/>
      <c r="S66" s="19"/>
      <c r="T66" s="19"/>
      <c r="U66" s="43"/>
      <c r="V66" s="43"/>
      <c r="W66" s="43"/>
      <c r="X66" s="43"/>
      <c r="Y66" s="19"/>
    </row>
    <row r="67" spans="1:25" ht="30" customHeight="1" x14ac:dyDescent="0.25">
      <c r="A67" s="15">
        <v>5</v>
      </c>
      <c r="B67" s="16" t="s">
        <v>2</v>
      </c>
      <c r="C67" s="15">
        <v>73</v>
      </c>
      <c r="D67" s="15">
        <v>1</v>
      </c>
      <c r="E67" s="19" t="s">
        <v>150</v>
      </c>
      <c r="F67" s="19" t="s">
        <v>150</v>
      </c>
      <c r="G67" s="19" t="s">
        <v>307</v>
      </c>
      <c r="H67" s="16" t="s">
        <v>46</v>
      </c>
      <c r="I67" s="15" t="s">
        <v>29</v>
      </c>
      <c r="J67" s="15"/>
      <c r="K67" s="15" t="s">
        <v>48</v>
      </c>
      <c r="L67" s="15"/>
      <c r="M67" s="14"/>
      <c r="N67" s="14">
        <v>40939</v>
      </c>
      <c r="O67" s="14"/>
      <c r="P67" s="14">
        <v>41153</v>
      </c>
      <c r="Q67" s="15" t="s">
        <v>221</v>
      </c>
      <c r="R67" s="15" t="s">
        <v>28</v>
      </c>
      <c r="S67" s="19"/>
      <c r="T67" s="19"/>
      <c r="U67" s="19" t="s">
        <v>308</v>
      </c>
      <c r="V67" s="43" t="s">
        <v>311</v>
      </c>
      <c r="W67" s="19"/>
      <c r="X67" s="43" t="s">
        <v>310</v>
      </c>
      <c r="Y67" s="19" t="s">
        <v>309</v>
      </c>
    </row>
    <row r="68" spans="1:25" ht="45" x14ac:dyDescent="0.25">
      <c r="A68" s="15">
        <v>5</v>
      </c>
      <c r="B68" s="16" t="s">
        <v>2</v>
      </c>
      <c r="C68" s="15">
        <v>73</v>
      </c>
      <c r="D68" s="15">
        <v>1</v>
      </c>
      <c r="E68" s="19" t="s">
        <v>150</v>
      </c>
      <c r="F68" s="19" t="s">
        <v>150</v>
      </c>
      <c r="G68" s="19" t="s">
        <v>307</v>
      </c>
      <c r="H68" s="16" t="s">
        <v>312</v>
      </c>
      <c r="I68" s="15" t="s">
        <v>29</v>
      </c>
      <c r="J68" s="15"/>
      <c r="K68" s="15" t="s">
        <v>48</v>
      </c>
      <c r="L68" s="15"/>
      <c r="M68" s="14"/>
      <c r="N68" s="14">
        <v>40983</v>
      </c>
      <c r="O68" s="14"/>
      <c r="P68" s="14">
        <v>41153</v>
      </c>
      <c r="Q68" s="15" t="s">
        <v>158</v>
      </c>
      <c r="R68" s="15" t="s">
        <v>314</v>
      </c>
      <c r="S68" s="19"/>
      <c r="T68" s="19"/>
      <c r="U68" s="43" t="s">
        <v>315</v>
      </c>
      <c r="V68" s="43" t="s">
        <v>316</v>
      </c>
      <c r="W68" s="43" t="s">
        <v>317</v>
      </c>
      <c r="X68" s="43" t="s">
        <v>318</v>
      </c>
      <c r="Y68" s="19" t="s">
        <v>313</v>
      </c>
    </row>
    <row r="69" spans="1:25" x14ac:dyDescent="0.25">
      <c r="A69" s="15">
        <v>5</v>
      </c>
      <c r="B69" s="16" t="s">
        <v>2</v>
      </c>
      <c r="C69" s="15" t="s">
        <v>155</v>
      </c>
      <c r="D69" s="14" t="s">
        <v>321</v>
      </c>
      <c r="E69" s="19" t="s">
        <v>150</v>
      </c>
      <c r="F69" s="19" t="s">
        <v>150</v>
      </c>
      <c r="G69" s="16" t="s">
        <v>319</v>
      </c>
      <c r="H69" s="16" t="s">
        <v>70</v>
      </c>
      <c r="I69" s="15"/>
      <c r="J69" s="15"/>
      <c r="K69" s="15"/>
      <c r="L69" s="15"/>
      <c r="M69" s="14"/>
      <c r="N69" s="14"/>
      <c r="O69" s="14"/>
      <c r="P69" s="14"/>
      <c r="Q69" s="15"/>
      <c r="R69" s="15"/>
      <c r="S69" s="19"/>
      <c r="T69" s="19"/>
      <c r="U69" s="19"/>
      <c r="V69" s="19"/>
      <c r="W69" s="19"/>
      <c r="X69" s="19"/>
      <c r="Y69" s="19"/>
    </row>
    <row r="70" spans="1:25" x14ac:dyDescent="0.25">
      <c r="A70" s="15">
        <v>5</v>
      </c>
      <c r="B70" s="16" t="s">
        <v>2</v>
      </c>
      <c r="C70" s="15" t="s">
        <v>155</v>
      </c>
      <c r="D70" s="14" t="s">
        <v>321</v>
      </c>
      <c r="E70" s="19" t="s">
        <v>150</v>
      </c>
      <c r="F70" s="19" t="s">
        <v>150</v>
      </c>
      <c r="G70" s="16" t="s">
        <v>320</v>
      </c>
      <c r="H70" s="16" t="s">
        <v>70</v>
      </c>
      <c r="I70" s="15"/>
      <c r="J70" s="15"/>
      <c r="K70" s="15"/>
      <c r="L70" s="15"/>
      <c r="M70" s="14"/>
      <c r="N70" s="14"/>
      <c r="O70" s="14"/>
      <c r="P70" s="14"/>
      <c r="Q70" s="15"/>
      <c r="R70" s="15"/>
      <c r="S70" s="19"/>
      <c r="T70" s="19"/>
      <c r="U70" s="19"/>
      <c r="V70" s="19"/>
      <c r="W70" s="19"/>
      <c r="X70" s="19"/>
      <c r="Y70" s="19"/>
    </row>
    <row r="71" spans="1:25" ht="30" x14ac:dyDescent="0.25">
      <c r="A71" s="15">
        <v>5</v>
      </c>
      <c r="B71" s="16" t="s">
        <v>2</v>
      </c>
      <c r="C71" s="15" t="s">
        <v>288</v>
      </c>
      <c r="D71" s="15" t="s">
        <v>323</v>
      </c>
      <c r="E71" s="19" t="s">
        <v>150</v>
      </c>
      <c r="F71" s="19" t="s">
        <v>150</v>
      </c>
      <c r="G71" s="16" t="s">
        <v>322</v>
      </c>
      <c r="H71" s="16" t="s">
        <v>70</v>
      </c>
      <c r="I71" s="15"/>
      <c r="J71" s="15"/>
      <c r="K71" s="15"/>
      <c r="L71" s="15"/>
      <c r="M71" s="14"/>
      <c r="N71" s="14"/>
      <c r="O71" s="14"/>
      <c r="P71" s="14"/>
      <c r="Q71" s="15"/>
      <c r="R71" s="15"/>
      <c r="S71" s="19"/>
      <c r="T71" s="19"/>
      <c r="U71" s="19"/>
      <c r="V71" s="19"/>
      <c r="W71" s="19"/>
      <c r="X71" s="19"/>
      <c r="Y71" s="19"/>
    </row>
    <row r="72" spans="1:25" ht="33.75" customHeight="1" x14ac:dyDescent="0.25">
      <c r="A72" s="15">
        <v>5</v>
      </c>
      <c r="B72" s="16" t="s">
        <v>2</v>
      </c>
      <c r="C72" s="15" t="s">
        <v>288</v>
      </c>
      <c r="D72" s="15" t="s">
        <v>323</v>
      </c>
      <c r="E72" s="19" t="s">
        <v>150</v>
      </c>
      <c r="F72" s="19" t="s">
        <v>150</v>
      </c>
      <c r="G72" s="16" t="s">
        <v>324</v>
      </c>
      <c r="H72" s="16" t="s">
        <v>70</v>
      </c>
      <c r="I72" s="15"/>
      <c r="J72" s="15"/>
      <c r="K72" s="15"/>
      <c r="L72" s="15"/>
      <c r="M72" s="14"/>
      <c r="N72" s="14"/>
      <c r="O72" s="14"/>
      <c r="P72" s="14"/>
      <c r="Q72" s="15"/>
      <c r="R72" s="15"/>
      <c r="S72" s="19"/>
      <c r="T72" s="19"/>
      <c r="U72" s="19"/>
      <c r="V72" s="19"/>
      <c r="W72" s="19"/>
      <c r="X72" s="19"/>
      <c r="Y72" s="19"/>
    </row>
    <row r="73" spans="1:25" ht="30" x14ac:dyDescent="0.25">
      <c r="A73" s="15">
        <v>5</v>
      </c>
      <c r="B73" s="16" t="s">
        <v>2</v>
      </c>
      <c r="C73" s="15" t="s">
        <v>150</v>
      </c>
      <c r="D73" s="15" t="s">
        <v>150</v>
      </c>
      <c r="E73" s="19" t="s">
        <v>150</v>
      </c>
      <c r="F73" s="19" t="s">
        <v>332</v>
      </c>
      <c r="G73" s="16" t="s">
        <v>325</v>
      </c>
      <c r="H73" s="16" t="s">
        <v>46</v>
      </c>
      <c r="I73" s="15" t="s">
        <v>29</v>
      </c>
      <c r="J73" s="15"/>
      <c r="K73" s="15" t="s">
        <v>48</v>
      </c>
      <c r="L73" s="15"/>
      <c r="M73" s="14"/>
      <c r="N73" s="14">
        <v>40954</v>
      </c>
      <c r="O73" s="14"/>
      <c r="P73" s="14">
        <v>41153</v>
      </c>
      <c r="Q73" s="15" t="s">
        <v>328</v>
      </c>
      <c r="R73" s="15" t="s">
        <v>326</v>
      </c>
      <c r="S73" s="19"/>
      <c r="T73" s="19"/>
      <c r="U73" s="43" t="s">
        <v>329</v>
      </c>
      <c r="V73" s="43" t="s">
        <v>330</v>
      </c>
      <c r="W73" s="19"/>
      <c r="X73" s="43" t="s">
        <v>331</v>
      </c>
      <c r="Y73" s="19" t="s">
        <v>327</v>
      </c>
    </row>
    <row r="74" spans="1:25" ht="45" x14ac:dyDescent="0.25">
      <c r="A74" s="15">
        <v>5</v>
      </c>
      <c r="B74" s="16" t="s">
        <v>2</v>
      </c>
      <c r="C74" s="15" t="s">
        <v>150</v>
      </c>
      <c r="D74" s="15" t="s">
        <v>150</v>
      </c>
      <c r="E74" s="19" t="s">
        <v>150</v>
      </c>
      <c r="F74" s="19" t="s">
        <v>150</v>
      </c>
      <c r="G74" s="16" t="s">
        <v>333</v>
      </c>
      <c r="H74" s="16" t="s">
        <v>70</v>
      </c>
      <c r="I74" s="15"/>
      <c r="J74" s="15"/>
      <c r="K74" s="15"/>
      <c r="L74" s="15"/>
      <c r="M74" s="14"/>
      <c r="N74" s="14"/>
      <c r="O74" s="14"/>
      <c r="P74" s="14"/>
      <c r="Q74" s="15"/>
      <c r="R74" s="15"/>
      <c r="S74" s="19"/>
      <c r="T74" s="19"/>
      <c r="U74" s="19"/>
      <c r="V74" s="19"/>
      <c r="W74" s="19"/>
      <c r="X74" s="19"/>
      <c r="Y74" s="19"/>
    </row>
    <row r="75" spans="1:25" ht="30" x14ac:dyDescent="0.25">
      <c r="A75" s="15">
        <v>5</v>
      </c>
      <c r="B75" s="16" t="s">
        <v>2</v>
      </c>
      <c r="C75" s="15" t="s">
        <v>150</v>
      </c>
      <c r="D75" s="15" t="s">
        <v>150</v>
      </c>
      <c r="E75" s="19" t="s">
        <v>150</v>
      </c>
      <c r="F75" s="19" t="s">
        <v>150</v>
      </c>
      <c r="G75" s="16" t="s">
        <v>334</v>
      </c>
      <c r="H75" s="16" t="s">
        <v>70</v>
      </c>
      <c r="I75" s="15"/>
      <c r="J75" s="15"/>
      <c r="K75" s="15"/>
      <c r="L75" s="15"/>
      <c r="M75" s="14"/>
      <c r="N75" s="14"/>
      <c r="O75" s="14"/>
      <c r="P75" s="14"/>
      <c r="Q75" s="15"/>
      <c r="R75" s="15"/>
      <c r="S75" s="19"/>
      <c r="T75" s="19"/>
      <c r="U75" s="19"/>
      <c r="V75" s="19"/>
      <c r="W75" s="19"/>
      <c r="X75" s="19"/>
      <c r="Y75" s="19"/>
    </row>
    <row r="76" spans="1:25" ht="45" x14ac:dyDescent="0.25">
      <c r="A76" s="15">
        <v>5</v>
      </c>
      <c r="B76" s="16" t="s">
        <v>2</v>
      </c>
      <c r="C76" s="15" t="s">
        <v>150</v>
      </c>
      <c r="D76" s="15" t="s">
        <v>150</v>
      </c>
      <c r="E76" s="19" t="s">
        <v>150</v>
      </c>
      <c r="F76" s="19" t="s">
        <v>150</v>
      </c>
      <c r="G76" s="16" t="s">
        <v>335</v>
      </c>
      <c r="H76" s="16" t="s">
        <v>70</v>
      </c>
      <c r="I76" s="15"/>
      <c r="J76" s="15"/>
      <c r="K76" s="15"/>
      <c r="L76" s="15"/>
      <c r="M76" s="14"/>
      <c r="N76" s="14"/>
      <c r="O76" s="14"/>
      <c r="P76" s="14"/>
      <c r="Q76" s="15"/>
      <c r="R76" s="15"/>
      <c r="S76" s="19"/>
      <c r="T76" s="19"/>
      <c r="U76" s="19"/>
      <c r="V76" s="19"/>
      <c r="W76" s="19"/>
      <c r="X76" s="19"/>
      <c r="Y76" s="19"/>
    </row>
    <row r="77" spans="1:25" x14ac:dyDescent="0.25">
      <c r="A77" s="15">
        <v>5</v>
      </c>
      <c r="B77" s="16" t="s">
        <v>2</v>
      </c>
      <c r="C77" s="15" t="s">
        <v>150</v>
      </c>
      <c r="D77" s="15" t="s">
        <v>150</v>
      </c>
      <c r="E77" s="19" t="s">
        <v>150</v>
      </c>
      <c r="F77" s="19" t="s">
        <v>150</v>
      </c>
      <c r="G77" s="16" t="s">
        <v>336</v>
      </c>
      <c r="H77" s="16" t="s">
        <v>70</v>
      </c>
      <c r="I77" s="15"/>
      <c r="J77" s="15"/>
      <c r="K77" s="15"/>
      <c r="L77" s="15"/>
      <c r="M77" s="14"/>
      <c r="N77" s="14"/>
      <c r="O77" s="14"/>
      <c r="P77" s="14"/>
      <c r="Q77" s="15"/>
      <c r="R77" s="15"/>
      <c r="S77" s="19"/>
      <c r="T77" s="19"/>
      <c r="U77" s="19"/>
      <c r="V77" s="19"/>
      <c r="W77" s="19"/>
      <c r="X77" s="19"/>
      <c r="Y77" s="19"/>
    </row>
    <row r="78" spans="1:25" ht="30" x14ac:dyDescent="0.25">
      <c r="A78" s="15">
        <v>5</v>
      </c>
      <c r="B78" s="16" t="s">
        <v>2</v>
      </c>
      <c r="C78" s="15" t="s">
        <v>150</v>
      </c>
      <c r="D78" s="15" t="s">
        <v>150</v>
      </c>
      <c r="E78" s="19" t="s">
        <v>150</v>
      </c>
      <c r="F78" s="19" t="s">
        <v>150</v>
      </c>
      <c r="G78" s="16" t="s">
        <v>337</v>
      </c>
      <c r="H78" s="16" t="s">
        <v>70</v>
      </c>
      <c r="I78" s="15"/>
      <c r="J78" s="15"/>
      <c r="K78" s="15"/>
      <c r="L78" s="15"/>
      <c r="M78" s="14"/>
      <c r="N78" s="14"/>
      <c r="O78" s="14"/>
      <c r="P78" s="14"/>
      <c r="Q78" s="15"/>
      <c r="R78" s="15"/>
      <c r="S78" s="19"/>
      <c r="T78" s="19"/>
      <c r="U78" s="19"/>
      <c r="V78" s="19"/>
      <c r="W78" s="19"/>
      <c r="X78" s="19"/>
      <c r="Y78" s="19"/>
    </row>
    <row r="79" spans="1:25" ht="30" x14ac:dyDescent="0.25">
      <c r="A79" s="15">
        <v>5</v>
      </c>
      <c r="B79" s="16" t="s">
        <v>2</v>
      </c>
      <c r="C79" s="15" t="s">
        <v>150</v>
      </c>
      <c r="D79" s="15" t="s">
        <v>150</v>
      </c>
      <c r="E79" s="19" t="s">
        <v>150</v>
      </c>
      <c r="F79" s="19" t="s">
        <v>150</v>
      </c>
      <c r="G79" s="16" t="s">
        <v>338</v>
      </c>
      <c r="H79" s="16" t="s">
        <v>70</v>
      </c>
      <c r="I79" s="15"/>
      <c r="J79" s="15"/>
      <c r="K79" s="15"/>
      <c r="L79" s="15"/>
      <c r="M79" s="14"/>
      <c r="N79" s="14"/>
      <c r="O79" s="14"/>
      <c r="P79" s="14"/>
      <c r="Q79" s="15"/>
      <c r="R79" s="15"/>
      <c r="S79" s="19"/>
      <c r="T79" s="19"/>
      <c r="U79" s="19"/>
      <c r="V79" s="19"/>
      <c r="W79" s="19"/>
      <c r="X79" s="19"/>
      <c r="Y79" s="19"/>
    </row>
    <row r="80" spans="1:25" x14ac:dyDescent="0.25">
      <c r="A80" s="15">
        <v>5</v>
      </c>
      <c r="B80" s="16" t="s">
        <v>2</v>
      </c>
      <c r="C80" s="15" t="s">
        <v>150</v>
      </c>
      <c r="D80" s="15" t="s">
        <v>150</v>
      </c>
      <c r="E80" s="19" t="s">
        <v>150</v>
      </c>
      <c r="F80" s="19" t="s">
        <v>150</v>
      </c>
      <c r="G80" s="16" t="s">
        <v>339</v>
      </c>
      <c r="H80" s="16" t="s">
        <v>70</v>
      </c>
      <c r="I80" s="15"/>
      <c r="J80" s="15"/>
      <c r="K80" s="15"/>
      <c r="L80" s="15"/>
      <c r="M80" s="14"/>
      <c r="N80" s="14"/>
      <c r="O80" s="14"/>
      <c r="P80" s="14"/>
      <c r="Q80" s="15"/>
      <c r="R80" s="15"/>
      <c r="S80" s="19"/>
      <c r="T80" s="19"/>
      <c r="U80" s="19"/>
      <c r="V80" s="19"/>
      <c r="W80" s="19"/>
      <c r="X80" s="19"/>
      <c r="Y80" s="19"/>
    </row>
    <row r="81" spans="1:25" ht="60" x14ac:dyDescent="0.25">
      <c r="A81" s="15">
        <v>6</v>
      </c>
      <c r="B81" s="16" t="s">
        <v>9</v>
      </c>
      <c r="C81" s="15">
        <v>67</v>
      </c>
      <c r="D81" s="15">
        <v>1</v>
      </c>
      <c r="E81" s="19" t="s">
        <v>156</v>
      </c>
      <c r="F81" s="19" t="s">
        <v>153</v>
      </c>
      <c r="G81" s="16" t="s">
        <v>340</v>
      </c>
      <c r="H81" s="16" t="s">
        <v>46</v>
      </c>
      <c r="I81" s="15" t="s">
        <v>29</v>
      </c>
      <c r="J81" s="15"/>
      <c r="K81" s="15" t="s">
        <v>48</v>
      </c>
      <c r="L81" s="15"/>
      <c r="M81" s="14"/>
      <c r="N81" s="14">
        <v>41244</v>
      </c>
      <c r="O81" s="14"/>
      <c r="P81" s="14" t="s">
        <v>341</v>
      </c>
      <c r="Q81" s="15" t="s">
        <v>257</v>
      </c>
      <c r="R81" s="15" t="s">
        <v>119</v>
      </c>
      <c r="S81" s="19" t="s">
        <v>342</v>
      </c>
      <c r="T81" s="19" t="s">
        <v>343</v>
      </c>
      <c r="U81" s="19" t="s">
        <v>346</v>
      </c>
      <c r="V81" s="43" t="s">
        <v>345</v>
      </c>
      <c r="W81" s="43" t="s">
        <v>344</v>
      </c>
      <c r="X81" s="43" t="s">
        <v>347</v>
      </c>
      <c r="Y81" s="19"/>
    </row>
    <row r="82" spans="1:25" ht="30" x14ac:dyDescent="0.25">
      <c r="A82" s="15">
        <v>6</v>
      </c>
      <c r="B82" s="16" t="s">
        <v>9</v>
      </c>
      <c r="C82" s="15" t="s">
        <v>154</v>
      </c>
      <c r="D82" s="14" t="s">
        <v>321</v>
      </c>
      <c r="E82" s="19" t="s">
        <v>150</v>
      </c>
      <c r="F82" s="19" t="s">
        <v>150</v>
      </c>
      <c r="G82" s="16" t="s">
        <v>348</v>
      </c>
      <c r="H82" s="16" t="s">
        <v>349</v>
      </c>
      <c r="I82" s="15"/>
      <c r="J82" s="15"/>
      <c r="K82" s="15"/>
      <c r="L82" s="15"/>
      <c r="M82" s="14"/>
      <c r="N82" s="14"/>
      <c r="O82" s="14"/>
      <c r="P82" s="14"/>
      <c r="Q82" s="15"/>
      <c r="R82" s="15"/>
      <c r="S82" s="19"/>
      <c r="T82" s="19"/>
      <c r="U82" s="19"/>
      <c r="V82" s="19"/>
      <c r="W82" s="19"/>
      <c r="X82" s="19"/>
      <c r="Y82" s="19"/>
    </row>
    <row r="83" spans="1:25" x14ac:dyDescent="0.25">
      <c r="A83" s="15">
        <v>6</v>
      </c>
      <c r="B83" s="16" t="s">
        <v>9</v>
      </c>
      <c r="C83" s="15" t="s">
        <v>154</v>
      </c>
      <c r="D83" s="14" t="s">
        <v>321</v>
      </c>
      <c r="E83" s="19" t="s">
        <v>150</v>
      </c>
      <c r="F83" s="19" t="s">
        <v>150</v>
      </c>
      <c r="G83" s="16" t="s">
        <v>350</v>
      </c>
      <c r="H83" s="16" t="s">
        <v>70</v>
      </c>
      <c r="I83" s="15"/>
      <c r="J83" s="15"/>
      <c r="K83" s="15"/>
      <c r="L83" s="15"/>
      <c r="M83" s="14"/>
      <c r="N83" s="14"/>
      <c r="O83" s="14"/>
      <c r="P83" s="14"/>
      <c r="Q83" s="15"/>
      <c r="R83" s="15"/>
      <c r="S83" s="19"/>
      <c r="T83" s="19"/>
      <c r="U83" s="19"/>
      <c r="V83" s="19"/>
      <c r="W83" s="19"/>
      <c r="X83" s="19"/>
      <c r="Y83" s="19"/>
    </row>
    <row r="84" spans="1:25" ht="45" x14ac:dyDescent="0.25">
      <c r="A84" s="15">
        <v>6</v>
      </c>
      <c r="B84" s="16" t="s">
        <v>9</v>
      </c>
      <c r="C84" s="15" t="s">
        <v>288</v>
      </c>
      <c r="D84" s="15">
        <v>4</v>
      </c>
      <c r="E84" s="19" t="s">
        <v>150</v>
      </c>
      <c r="F84" s="19" t="s">
        <v>150</v>
      </c>
      <c r="G84" s="16" t="s">
        <v>351</v>
      </c>
      <c r="H84" s="16" t="s">
        <v>46</v>
      </c>
      <c r="I84" s="15" t="s">
        <v>29</v>
      </c>
      <c r="J84" s="15"/>
      <c r="K84" s="15" t="s">
        <v>48</v>
      </c>
      <c r="L84" s="15"/>
      <c r="M84" s="14"/>
      <c r="N84" s="14">
        <v>41244</v>
      </c>
      <c r="O84" s="14"/>
      <c r="P84" s="14" t="s">
        <v>355</v>
      </c>
      <c r="Q84" s="15" t="s">
        <v>354</v>
      </c>
      <c r="R84" s="15"/>
      <c r="S84" s="19" t="s">
        <v>342</v>
      </c>
      <c r="T84" s="19"/>
      <c r="U84" s="19"/>
      <c r="V84" s="19" t="s">
        <v>352</v>
      </c>
      <c r="W84" s="19" t="s">
        <v>353</v>
      </c>
      <c r="X84" s="43" t="s">
        <v>356</v>
      </c>
      <c r="Y84" s="19"/>
    </row>
    <row r="85" spans="1:25" ht="30" x14ac:dyDescent="0.25">
      <c r="A85" s="15">
        <v>6</v>
      </c>
      <c r="B85" s="16" t="s">
        <v>9</v>
      </c>
      <c r="C85" s="15" t="s">
        <v>150</v>
      </c>
      <c r="D85" s="15" t="s">
        <v>150</v>
      </c>
      <c r="E85" s="19" t="s">
        <v>150</v>
      </c>
      <c r="F85" s="19" t="s">
        <v>150</v>
      </c>
      <c r="G85" s="16" t="s">
        <v>357</v>
      </c>
      <c r="H85" s="16" t="s">
        <v>70</v>
      </c>
      <c r="I85" s="15"/>
      <c r="J85" s="15"/>
      <c r="K85" s="15"/>
      <c r="L85" s="15"/>
      <c r="M85" s="14"/>
      <c r="N85" s="14"/>
      <c r="O85" s="14"/>
      <c r="P85" s="14"/>
      <c r="Q85" s="15"/>
      <c r="R85" s="15"/>
      <c r="S85" s="19"/>
      <c r="T85" s="19"/>
      <c r="U85" s="19"/>
      <c r="V85" s="19"/>
      <c r="W85" s="19"/>
      <c r="X85" s="19"/>
      <c r="Y85" s="19"/>
    </row>
    <row r="86" spans="1:25" ht="45" x14ac:dyDescent="0.25">
      <c r="A86" s="15">
        <v>6</v>
      </c>
      <c r="B86" s="16" t="s">
        <v>9</v>
      </c>
      <c r="C86" s="15" t="s">
        <v>150</v>
      </c>
      <c r="D86" s="15" t="s">
        <v>150</v>
      </c>
      <c r="E86" s="19" t="s">
        <v>150</v>
      </c>
      <c r="F86" s="19" t="s">
        <v>153</v>
      </c>
      <c r="G86" s="16" t="s">
        <v>358</v>
      </c>
      <c r="H86" s="16" t="s">
        <v>360</v>
      </c>
      <c r="I86" s="15" t="s">
        <v>29</v>
      </c>
      <c r="J86" s="15"/>
      <c r="K86" s="15" t="s">
        <v>48</v>
      </c>
      <c r="L86" s="15"/>
      <c r="M86" s="14"/>
      <c r="N86" s="14">
        <v>40954</v>
      </c>
      <c r="O86" s="14"/>
      <c r="P86" s="14" t="s">
        <v>359</v>
      </c>
      <c r="Q86" s="15" t="s">
        <v>79</v>
      </c>
      <c r="R86" s="15" t="s">
        <v>362</v>
      </c>
      <c r="S86" s="19"/>
      <c r="T86" s="19"/>
      <c r="U86" s="43" t="s">
        <v>363</v>
      </c>
      <c r="V86" s="19"/>
      <c r="W86" s="19"/>
      <c r="X86" s="43" t="s">
        <v>364</v>
      </c>
      <c r="Y86" s="19" t="s">
        <v>361</v>
      </c>
    </row>
    <row r="87" spans="1:25" ht="30" x14ac:dyDescent="0.25">
      <c r="A87" s="15">
        <v>6</v>
      </c>
      <c r="B87" s="16" t="s">
        <v>9</v>
      </c>
      <c r="C87" s="15"/>
      <c r="D87" s="15" t="s">
        <v>150</v>
      </c>
      <c r="E87" s="19" t="s">
        <v>150</v>
      </c>
      <c r="F87" s="19" t="s">
        <v>150</v>
      </c>
      <c r="G87" s="16" t="s">
        <v>365</v>
      </c>
      <c r="H87" s="16" t="s">
        <v>70</v>
      </c>
      <c r="I87" s="15"/>
      <c r="J87" s="15"/>
      <c r="K87" s="15"/>
      <c r="L87" s="15"/>
      <c r="M87" s="14"/>
      <c r="N87" s="14"/>
      <c r="O87" s="14"/>
      <c r="P87" s="14"/>
      <c r="Q87" s="15"/>
      <c r="R87" s="15"/>
      <c r="S87" s="19"/>
      <c r="T87" s="19"/>
      <c r="U87" s="19"/>
      <c r="V87" s="19"/>
      <c r="W87" s="19"/>
      <c r="X87" s="19"/>
      <c r="Y87" s="19"/>
    </row>
    <row r="88" spans="1:25" ht="45" x14ac:dyDescent="0.25">
      <c r="A88" s="15">
        <v>6</v>
      </c>
      <c r="B88" s="16" t="s">
        <v>9</v>
      </c>
      <c r="C88" s="15" t="s">
        <v>150</v>
      </c>
      <c r="D88" s="15" t="s">
        <v>150</v>
      </c>
      <c r="E88" s="19" t="s">
        <v>150</v>
      </c>
      <c r="F88" s="19" t="s">
        <v>150</v>
      </c>
      <c r="G88" s="16" t="s">
        <v>366</v>
      </c>
      <c r="H88" s="16" t="s">
        <v>69</v>
      </c>
      <c r="I88" s="15" t="s">
        <v>29</v>
      </c>
      <c r="J88" s="15"/>
      <c r="K88" s="15" t="s">
        <v>48</v>
      </c>
      <c r="L88" s="15"/>
      <c r="M88" s="14"/>
      <c r="N88" s="14">
        <v>41244</v>
      </c>
      <c r="O88" s="14"/>
      <c r="P88" s="14" t="s">
        <v>368</v>
      </c>
      <c r="Q88" s="15" t="s">
        <v>257</v>
      </c>
      <c r="R88" s="15" t="s">
        <v>119</v>
      </c>
      <c r="S88" s="19"/>
      <c r="T88" s="19"/>
      <c r="U88" s="43" t="s">
        <v>367</v>
      </c>
      <c r="V88" s="43" t="s">
        <v>370</v>
      </c>
      <c r="W88" s="19" t="s">
        <v>371</v>
      </c>
      <c r="X88" s="43" t="s">
        <v>369</v>
      </c>
      <c r="Y88" s="19"/>
    </row>
    <row r="89" spans="1:25" ht="90" x14ac:dyDescent="0.25">
      <c r="A89" s="15">
        <v>7</v>
      </c>
      <c r="B89" s="16" t="s">
        <v>7</v>
      </c>
      <c r="C89" s="15">
        <v>44</v>
      </c>
      <c r="D89" s="15">
        <v>1</v>
      </c>
      <c r="E89" s="19" t="s">
        <v>219</v>
      </c>
      <c r="F89" s="19" t="s">
        <v>156</v>
      </c>
      <c r="G89" s="16" t="s">
        <v>372</v>
      </c>
      <c r="H89" s="16" t="s">
        <v>69</v>
      </c>
      <c r="I89" s="15" t="s">
        <v>29</v>
      </c>
      <c r="J89" s="15"/>
      <c r="K89" s="15" t="s">
        <v>48</v>
      </c>
      <c r="L89" s="15" t="s">
        <v>376</v>
      </c>
      <c r="M89" s="14">
        <v>41061</v>
      </c>
      <c r="N89" s="14">
        <v>40940</v>
      </c>
      <c r="O89" s="14">
        <v>40940</v>
      </c>
      <c r="P89" s="14">
        <v>41153</v>
      </c>
      <c r="Q89" s="15" t="s">
        <v>373</v>
      </c>
      <c r="R89" s="15" t="s">
        <v>119</v>
      </c>
      <c r="S89" s="19" t="s">
        <v>374</v>
      </c>
      <c r="T89" s="19"/>
      <c r="U89" s="43" t="s">
        <v>377</v>
      </c>
      <c r="V89" s="19" t="s">
        <v>378</v>
      </c>
      <c r="W89" s="19"/>
      <c r="X89" s="43" t="s">
        <v>379</v>
      </c>
      <c r="Y89" s="19" t="s">
        <v>375</v>
      </c>
    </row>
    <row r="90" spans="1:25" ht="75" x14ac:dyDescent="0.25">
      <c r="A90" s="15">
        <v>7</v>
      </c>
      <c r="B90" s="16" t="s">
        <v>7</v>
      </c>
      <c r="C90" s="15">
        <v>86</v>
      </c>
      <c r="D90" s="15">
        <v>2</v>
      </c>
      <c r="E90" s="19" t="s">
        <v>153</v>
      </c>
      <c r="F90" s="19" t="s">
        <v>153</v>
      </c>
      <c r="G90" s="16" t="s">
        <v>380</v>
      </c>
      <c r="H90" s="16" t="s">
        <v>381</v>
      </c>
      <c r="I90" s="15" t="s">
        <v>29</v>
      </c>
      <c r="J90" s="15"/>
      <c r="K90" s="15" t="s">
        <v>48</v>
      </c>
      <c r="L90" s="15" t="s">
        <v>386</v>
      </c>
      <c r="M90" s="14">
        <v>41167</v>
      </c>
      <c r="N90" s="14"/>
      <c r="O90" s="14">
        <v>40940</v>
      </c>
      <c r="P90" s="14"/>
      <c r="Q90" s="15" t="s">
        <v>384</v>
      </c>
      <c r="R90" s="15" t="s">
        <v>119</v>
      </c>
      <c r="S90" s="19" t="s">
        <v>383</v>
      </c>
      <c r="T90" s="19"/>
      <c r="U90" s="43" t="s">
        <v>385</v>
      </c>
      <c r="V90" s="19" t="s">
        <v>387</v>
      </c>
      <c r="W90" s="19"/>
      <c r="X90" s="43" t="s">
        <v>388</v>
      </c>
      <c r="Y90" s="19" t="s">
        <v>382</v>
      </c>
    </row>
    <row r="91" spans="1:25" ht="30" x14ac:dyDescent="0.25">
      <c r="A91" s="15">
        <v>7</v>
      </c>
      <c r="B91" s="16" t="s">
        <v>7</v>
      </c>
      <c r="C91" s="15" t="s">
        <v>151</v>
      </c>
      <c r="D91" s="15">
        <v>3</v>
      </c>
      <c r="E91" s="19" t="s">
        <v>150</v>
      </c>
      <c r="F91" s="19" t="s">
        <v>150</v>
      </c>
      <c r="G91" s="16" t="s">
        <v>389</v>
      </c>
      <c r="H91" s="16" t="s">
        <v>70</v>
      </c>
      <c r="I91" s="15"/>
      <c r="J91" s="15"/>
      <c r="K91" s="15"/>
      <c r="L91" s="15"/>
      <c r="M91" s="14"/>
      <c r="N91" s="14"/>
      <c r="O91" s="14"/>
      <c r="P91" s="14"/>
      <c r="Q91" s="15"/>
      <c r="R91" s="15"/>
      <c r="S91" s="19"/>
      <c r="T91" s="19"/>
      <c r="U91" s="19"/>
      <c r="V91" s="19"/>
      <c r="W91" s="19"/>
      <c r="X91" s="19"/>
      <c r="Y91" s="19"/>
    </row>
    <row r="92" spans="1:25" ht="75" x14ac:dyDescent="0.25">
      <c r="A92" s="15">
        <v>7</v>
      </c>
      <c r="B92" s="16" t="s">
        <v>7</v>
      </c>
      <c r="C92" s="15" t="s">
        <v>154</v>
      </c>
      <c r="D92" s="15">
        <v>4</v>
      </c>
      <c r="E92" s="19" t="s">
        <v>150</v>
      </c>
      <c r="F92" s="19" t="s">
        <v>150</v>
      </c>
      <c r="G92" s="16" t="s">
        <v>390</v>
      </c>
      <c r="H92" s="16" t="s">
        <v>69</v>
      </c>
      <c r="I92" s="15" t="s">
        <v>29</v>
      </c>
      <c r="J92" s="15"/>
      <c r="K92" s="15"/>
      <c r="L92" s="15"/>
      <c r="M92" s="14" t="s">
        <v>341</v>
      </c>
      <c r="N92" s="14">
        <v>40940</v>
      </c>
      <c r="O92" s="14">
        <v>40940</v>
      </c>
      <c r="P92" s="14">
        <v>41153</v>
      </c>
      <c r="Q92" s="15" t="s">
        <v>392</v>
      </c>
      <c r="R92" s="15" t="s">
        <v>29</v>
      </c>
      <c r="S92" s="19"/>
      <c r="T92" s="19"/>
      <c r="U92" s="43" t="s">
        <v>391</v>
      </c>
      <c r="V92" s="43" t="s">
        <v>393</v>
      </c>
      <c r="W92" s="43" t="s">
        <v>395</v>
      </c>
      <c r="X92" s="19"/>
      <c r="Y92" s="19" t="s">
        <v>394</v>
      </c>
    </row>
    <row r="93" spans="1:25" ht="90" x14ac:dyDescent="0.25">
      <c r="A93" s="15">
        <v>7</v>
      </c>
      <c r="B93" s="16" t="s">
        <v>7</v>
      </c>
      <c r="C93" s="15" t="s">
        <v>150</v>
      </c>
      <c r="D93" s="15" t="s">
        <v>150</v>
      </c>
      <c r="E93" s="19" t="s">
        <v>150</v>
      </c>
      <c r="F93" s="19" t="s">
        <v>150</v>
      </c>
      <c r="G93" s="16" t="s">
        <v>396</v>
      </c>
      <c r="H93" s="16" t="s">
        <v>397</v>
      </c>
      <c r="I93" s="15" t="s">
        <v>29</v>
      </c>
      <c r="J93" s="15"/>
      <c r="K93" s="15" t="s">
        <v>48</v>
      </c>
      <c r="L93" s="15"/>
      <c r="M93" s="14" t="s">
        <v>359</v>
      </c>
      <c r="N93" s="14">
        <v>40983</v>
      </c>
      <c r="O93" s="14">
        <v>40940</v>
      </c>
      <c r="P93" s="14">
        <v>41153</v>
      </c>
      <c r="Q93" s="15" t="s">
        <v>28</v>
      </c>
      <c r="R93" s="15" t="s">
        <v>119</v>
      </c>
      <c r="S93" s="19"/>
      <c r="T93" s="19"/>
      <c r="U93" s="43" t="s">
        <v>398</v>
      </c>
      <c r="V93" s="19" t="s">
        <v>400</v>
      </c>
      <c r="W93" s="19" t="s">
        <v>399</v>
      </c>
      <c r="X93" s="43" t="s">
        <v>401</v>
      </c>
      <c r="Y93" s="19"/>
    </row>
    <row r="94" spans="1:25" ht="30" x14ac:dyDescent="0.25">
      <c r="A94" s="15">
        <v>7</v>
      </c>
      <c r="B94" s="16" t="s">
        <v>7</v>
      </c>
      <c r="C94" s="15" t="s">
        <v>150</v>
      </c>
      <c r="D94" s="15" t="s">
        <v>150</v>
      </c>
      <c r="E94" s="19" t="s">
        <v>150</v>
      </c>
      <c r="F94" s="19" t="s">
        <v>153</v>
      </c>
      <c r="G94" s="19" t="s">
        <v>402</v>
      </c>
      <c r="H94" s="16" t="s">
        <v>403</v>
      </c>
      <c r="I94" s="15" t="s">
        <v>29</v>
      </c>
      <c r="J94" s="15"/>
      <c r="K94" s="15" t="s">
        <v>48</v>
      </c>
      <c r="L94" s="15"/>
      <c r="M94" s="14"/>
      <c r="N94" s="14">
        <v>40940</v>
      </c>
      <c r="O94" s="14"/>
      <c r="P94" s="14">
        <v>41153</v>
      </c>
      <c r="Q94" s="15" t="s">
        <v>273</v>
      </c>
      <c r="R94" s="15" t="s">
        <v>119</v>
      </c>
      <c r="S94" s="19"/>
      <c r="T94" s="19"/>
      <c r="U94" s="43" t="s">
        <v>405</v>
      </c>
      <c r="V94" s="43" t="s">
        <v>406</v>
      </c>
      <c r="W94" s="43" t="s">
        <v>408</v>
      </c>
      <c r="X94" s="43" t="s">
        <v>407</v>
      </c>
      <c r="Y94" s="19"/>
    </row>
    <row r="95" spans="1:25" ht="30" x14ac:dyDescent="0.25">
      <c r="A95" s="15">
        <v>7</v>
      </c>
      <c r="B95" s="16" t="s">
        <v>7</v>
      </c>
      <c r="C95" s="15" t="s">
        <v>150</v>
      </c>
      <c r="D95" s="15" t="s">
        <v>150</v>
      </c>
      <c r="E95" s="19" t="s">
        <v>150</v>
      </c>
      <c r="F95" s="19" t="s">
        <v>153</v>
      </c>
      <c r="G95" s="19" t="s">
        <v>402</v>
      </c>
      <c r="H95" s="16" t="s">
        <v>404</v>
      </c>
      <c r="I95" s="15" t="s">
        <v>29</v>
      </c>
      <c r="J95" s="15"/>
      <c r="K95" s="15" t="s">
        <v>48</v>
      </c>
      <c r="L95" s="15"/>
      <c r="M95" s="14"/>
      <c r="N95" s="14">
        <v>40940</v>
      </c>
      <c r="O95" s="14"/>
      <c r="P95" s="14">
        <v>41153</v>
      </c>
      <c r="Q95" s="15" t="s">
        <v>273</v>
      </c>
      <c r="R95" s="15" t="s">
        <v>119</v>
      </c>
      <c r="S95" s="19"/>
      <c r="T95" s="19"/>
      <c r="U95" s="43" t="s">
        <v>405</v>
      </c>
      <c r="V95" s="43" t="s">
        <v>406</v>
      </c>
      <c r="W95" s="43" t="s">
        <v>408</v>
      </c>
      <c r="X95" s="43" t="s">
        <v>409</v>
      </c>
      <c r="Y95" s="19"/>
    </row>
    <row r="96" spans="1:25" ht="75" x14ac:dyDescent="0.25">
      <c r="A96" s="15">
        <v>7</v>
      </c>
      <c r="B96" s="16" t="s">
        <v>7</v>
      </c>
      <c r="C96" s="15" t="s">
        <v>150</v>
      </c>
      <c r="D96" s="15" t="s">
        <v>150</v>
      </c>
      <c r="E96" s="19" t="s">
        <v>150</v>
      </c>
      <c r="F96" s="19" t="s">
        <v>150</v>
      </c>
      <c r="G96" s="16" t="s">
        <v>410</v>
      </c>
      <c r="H96" s="16" t="s">
        <v>411</v>
      </c>
      <c r="I96" s="15" t="s">
        <v>29</v>
      </c>
      <c r="J96" s="15"/>
      <c r="K96" s="15" t="s">
        <v>48</v>
      </c>
      <c r="L96" s="15" t="s">
        <v>415</v>
      </c>
      <c r="M96" s="14">
        <v>41197</v>
      </c>
      <c r="N96" s="14">
        <v>40983</v>
      </c>
      <c r="O96" s="14">
        <v>40940</v>
      </c>
      <c r="P96" s="14">
        <v>41153</v>
      </c>
      <c r="Q96" s="15" t="s">
        <v>257</v>
      </c>
      <c r="R96" s="15" t="s">
        <v>119</v>
      </c>
      <c r="S96" s="19"/>
      <c r="T96" s="19"/>
      <c r="U96" s="43" t="s">
        <v>412</v>
      </c>
      <c r="V96" s="43" t="s">
        <v>414</v>
      </c>
      <c r="W96" s="43" t="s">
        <v>413</v>
      </c>
      <c r="X96" s="43" t="s">
        <v>416</v>
      </c>
      <c r="Y96" s="19"/>
    </row>
    <row r="97" spans="1:25" ht="30" x14ac:dyDescent="0.25">
      <c r="A97" s="15">
        <v>10</v>
      </c>
      <c r="B97" s="16" t="s">
        <v>8</v>
      </c>
      <c r="C97" s="15">
        <v>27</v>
      </c>
      <c r="D97" s="15">
        <v>1</v>
      </c>
      <c r="E97" s="19">
        <v>46</v>
      </c>
      <c r="F97" s="19">
        <v>49</v>
      </c>
      <c r="G97" s="16" t="s">
        <v>439</v>
      </c>
      <c r="H97" s="16" t="s">
        <v>440</v>
      </c>
      <c r="I97" s="15" t="s">
        <v>28</v>
      </c>
      <c r="J97" s="15"/>
      <c r="K97" s="15" t="s">
        <v>447</v>
      </c>
      <c r="L97" s="15">
        <v>33021</v>
      </c>
      <c r="M97" s="14"/>
      <c r="N97" s="14">
        <v>40933</v>
      </c>
      <c r="O97" s="14"/>
      <c r="P97" s="14">
        <v>41136</v>
      </c>
      <c r="Q97" s="15" t="s">
        <v>28</v>
      </c>
      <c r="R97" s="15" t="s">
        <v>28</v>
      </c>
      <c r="S97" s="19" t="s">
        <v>441</v>
      </c>
      <c r="T97" s="19"/>
      <c r="U97" s="43" t="s">
        <v>442</v>
      </c>
      <c r="V97" s="43"/>
      <c r="W97" s="43"/>
      <c r="X97" s="43" t="s">
        <v>443</v>
      </c>
      <c r="Y97" s="19"/>
    </row>
    <row r="98" spans="1:25" ht="45" x14ac:dyDescent="0.25">
      <c r="A98" s="15">
        <v>10</v>
      </c>
      <c r="B98" s="16" t="s">
        <v>8</v>
      </c>
      <c r="C98" s="15">
        <v>27</v>
      </c>
      <c r="D98" s="15">
        <v>1</v>
      </c>
      <c r="E98" s="19">
        <v>46</v>
      </c>
      <c r="F98" s="19">
        <v>49</v>
      </c>
      <c r="G98" s="16" t="s">
        <v>439</v>
      </c>
      <c r="H98" s="16" t="s">
        <v>444</v>
      </c>
      <c r="I98" s="15" t="s">
        <v>28</v>
      </c>
      <c r="J98" s="15"/>
      <c r="K98" s="15" t="s">
        <v>126</v>
      </c>
      <c r="L98" s="15">
        <v>40646.29</v>
      </c>
      <c r="M98" s="14"/>
      <c r="N98" s="14">
        <v>40923</v>
      </c>
      <c r="O98" s="14"/>
      <c r="P98" s="14" t="s">
        <v>341</v>
      </c>
      <c r="Q98" s="15" t="s">
        <v>197</v>
      </c>
      <c r="R98" s="15" t="s">
        <v>29</v>
      </c>
      <c r="S98" s="19" t="s">
        <v>449</v>
      </c>
      <c r="T98" s="19" t="s">
        <v>448</v>
      </c>
      <c r="U98" s="43" t="s">
        <v>450</v>
      </c>
      <c r="V98" s="43"/>
      <c r="W98" s="43"/>
      <c r="X98" s="43" t="s">
        <v>445</v>
      </c>
      <c r="Y98" s="19" t="s">
        <v>446</v>
      </c>
    </row>
    <row r="99" spans="1:25" ht="45" x14ac:dyDescent="0.25">
      <c r="A99" s="15">
        <v>10</v>
      </c>
      <c r="B99" s="16" t="s">
        <v>8</v>
      </c>
      <c r="C99" s="15">
        <v>27</v>
      </c>
      <c r="D99" s="15">
        <v>1</v>
      </c>
      <c r="E99" s="19">
        <v>46</v>
      </c>
      <c r="F99" s="19">
        <v>49</v>
      </c>
      <c r="G99" s="16" t="s">
        <v>439</v>
      </c>
      <c r="H99" s="16" t="s">
        <v>454</v>
      </c>
      <c r="I99" s="15" t="s">
        <v>28</v>
      </c>
      <c r="J99" s="15"/>
      <c r="K99" s="15" t="s">
        <v>455</v>
      </c>
      <c r="L99" s="15"/>
      <c r="M99" s="14"/>
      <c r="N99" s="14">
        <v>40919</v>
      </c>
      <c r="O99" s="14"/>
      <c r="P99" s="14" t="s">
        <v>359</v>
      </c>
      <c r="Q99" s="15" t="s">
        <v>197</v>
      </c>
      <c r="R99" s="15" t="s">
        <v>28</v>
      </c>
      <c r="S99" s="19"/>
      <c r="T99" s="19"/>
      <c r="U99" s="43" t="s">
        <v>452</v>
      </c>
      <c r="V99" s="43" t="s">
        <v>451</v>
      </c>
      <c r="W99" s="43"/>
      <c r="X99" s="43" t="s">
        <v>456</v>
      </c>
      <c r="Y99" s="19" t="s">
        <v>453</v>
      </c>
    </row>
    <row r="100" spans="1:25" ht="60" x14ac:dyDescent="0.25">
      <c r="A100" s="15">
        <v>10</v>
      </c>
      <c r="B100" s="16" t="s">
        <v>8</v>
      </c>
      <c r="C100" s="15">
        <v>27</v>
      </c>
      <c r="D100" s="15">
        <v>1</v>
      </c>
      <c r="E100" s="19">
        <v>46</v>
      </c>
      <c r="F100" s="19">
        <v>49</v>
      </c>
      <c r="G100" s="16" t="s">
        <v>439</v>
      </c>
      <c r="H100" s="16" t="s">
        <v>457</v>
      </c>
      <c r="I100" s="15" t="s">
        <v>28</v>
      </c>
      <c r="J100" s="15"/>
      <c r="K100" s="15" t="s">
        <v>458</v>
      </c>
      <c r="L100" s="15"/>
      <c r="M100" s="14"/>
      <c r="N100" s="14">
        <v>40915</v>
      </c>
      <c r="O100" s="14"/>
      <c r="P100" s="14">
        <v>41167</v>
      </c>
      <c r="Q100" s="15" t="s">
        <v>463</v>
      </c>
      <c r="R100" s="15" t="s">
        <v>459</v>
      </c>
      <c r="S100" s="19" t="s">
        <v>461</v>
      </c>
      <c r="T100" s="19" t="s">
        <v>460</v>
      </c>
      <c r="U100" s="43" t="s">
        <v>462</v>
      </c>
      <c r="V100" s="43"/>
      <c r="W100" s="43"/>
      <c r="X100" s="43" t="s">
        <v>464</v>
      </c>
      <c r="Y100" s="19" t="s">
        <v>471</v>
      </c>
    </row>
    <row r="101" spans="1:25" ht="105" x14ac:dyDescent="0.25">
      <c r="A101" s="15">
        <v>10</v>
      </c>
      <c r="B101" s="16" t="s">
        <v>8</v>
      </c>
      <c r="C101" s="15">
        <v>39</v>
      </c>
      <c r="D101" s="15">
        <v>2</v>
      </c>
      <c r="E101" s="19">
        <v>30</v>
      </c>
      <c r="F101" s="19">
        <v>27</v>
      </c>
      <c r="G101" s="16" t="s">
        <v>465</v>
      </c>
      <c r="H101" s="16" t="s">
        <v>467</v>
      </c>
      <c r="I101" s="15" t="s">
        <v>28</v>
      </c>
      <c r="J101" s="15"/>
      <c r="K101" s="15" t="s">
        <v>48</v>
      </c>
      <c r="L101" s="15">
        <v>40000</v>
      </c>
      <c r="M101" s="14">
        <v>41061</v>
      </c>
      <c r="N101" s="14">
        <v>40909</v>
      </c>
      <c r="O101" s="14">
        <v>40909</v>
      </c>
      <c r="P101" s="14">
        <v>41153</v>
      </c>
      <c r="Q101" s="14" t="s">
        <v>79</v>
      </c>
      <c r="R101" s="15" t="s">
        <v>29</v>
      </c>
      <c r="S101" s="19" t="s">
        <v>468</v>
      </c>
      <c r="T101" s="21" t="s">
        <v>469</v>
      </c>
      <c r="U101" s="43" t="s">
        <v>466</v>
      </c>
      <c r="V101" s="43"/>
      <c r="W101" s="43"/>
      <c r="X101" s="43" t="s">
        <v>470</v>
      </c>
      <c r="Y101" s="19"/>
    </row>
    <row r="102" spans="1:25" ht="45" x14ac:dyDescent="0.25">
      <c r="A102" s="15">
        <v>10</v>
      </c>
      <c r="B102" s="16" t="s">
        <v>8</v>
      </c>
      <c r="C102" s="15">
        <v>39</v>
      </c>
      <c r="D102" s="15">
        <v>2</v>
      </c>
      <c r="E102" s="19">
        <v>30</v>
      </c>
      <c r="F102" s="19">
        <v>27</v>
      </c>
      <c r="G102" s="16" t="s">
        <v>465</v>
      </c>
      <c r="H102" s="16" t="s">
        <v>472</v>
      </c>
      <c r="I102" s="15" t="s">
        <v>28</v>
      </c>
      <c r="J102" s="15"/>
      <c r="K102" s="15" t="s">
        <v>126</v>
      </c>
      <c r="L102" s="15">
        <v>25000</v>
      </c>
      <c r="M102" s="14"/>
      <c r="N102" s="14">
        <v>40923</v>
      </c>
      <c r="O102" s="14"/>
      <c r="P102" s="14">
        <v>41153</v>
      </c>
      <c r="Q102" s="15" t="s">
        <v>257</v>
      </c>
      <c r="R102" s="15" t="s">
        <v>475</v>
      </c>
      <c r="S102" s="19"/>
      <c r="T102" s="21" t="s">
        <v>469</v>
      </c>
      <c r="U102" s="43" t="s">
        <v>473</v>
      </c>
      <c r="V102" s="43"/>
      <c r="W102" s="43"/>
      <c r="X102" s="43" t="s">
        <v>476</v>
      </c>
      <c r="Y102" s="19" t="s">
        <v>474</v>
      </c>
    </row>
    <row r="103" spans="1:25" ht="45" x14ac:dyDescent="0.25">
      <c r="A103" s="15">
        <v>10</v>
      </c>
      <c r="B103" s="16" t="s">
        <v>8</v>
      </c>
      <c r="C103" s="15">
        <v>39</v>
      </c>
      <c r="D103" s="15">
        <v>2</v>
      </c>
      <c r="E103" s="19">
        <v>30</v>
      </c>
      <c r="F103" s="19">
        <v>27</v>
      </c>
      <c r="G103" s="16" t="s">
        <v>465</v>
      </c>
      <c r="H103" s="16" t="s">
        <v>478</v>
      </c>
      <c r="I103" s="15" t="s">
        <v>28</v>
      </c>
      <c r="J103" s="15"/>
      <c r="K103" s="15" t="s">
        <v>126</v>
      </c>
      <c r="L103" s="15">
        <v>40000</v>
      </c>
      <c r="M103" s="14"/>
      <c r="N103" s="14">
        <v>40923</v>
      </c>
      <c r="O103" s="14"/>
      <c r="P103" s="14">
        <v>41153</v>
      </c>
      <c r="Q103" s="15" t="s">
        <v>79</v>
      </c>
      <c r="R103" s="15" t="s">
        <v>29</v>
      </c>
      <c r="S103" s="19"/>
      <c r="T103" s="21" t="s">
        <v>469</v>
      </c>
      <c r="U103" s="43" t="s">
        <v>477</v>
      </c>
      <c r="V103" s="43"/>
      <c r="W103" s="43"/>
      <c r="X103" s="43" t="s">
        <v>479</v>
      </c>
      <c r="Y103" s="19"/>
    </row>
    <row r="104" spans="1:25" ht="45" x14ac:dyDescent="0.25">
      <c r="A104" s="15">
        <v>10</v>
      </c>
      <c r="B104" s="16" t="s">
        <v>8</v>
      </c>
      <c r="C104" s="15">
        <v>39</v>
      </c>
      <c r="D104" s="15">
        <v>2</v>
      </c>
      <c r="E104" s="19">
        <v>30</v>
      </c>
      <c r="F104" s="19">
        <v>27</v>
      </c>
      <c r="G104" s="16" t="s">
        <v>465</v>
      </c>
      <c r="H104" s="16" t="s">
        <v>481</v>
      </c>
      <c r="I104" s="15" t="s">
        <v>28</v>
      </c>
      <c r="J104" s="15"/>
      <c r="K104" s="15" t="s">
        <v>482</v>
      </c>
      <c r="L104" s="15">
        <v>25700</v>
      </c>
      <c r="M104" s="14"/>
      <c r="N104" s="14">
        <v>40967</v>
      </c>
      <c r="O104" s="14"/>
      <c r="P104" s="14" t="s">
        <v>341</v>
      </c>
      <c r="Q104" s="15" t="s">
        <v>158</v>
      </c>
      <c r="R104" s="15" t="s">
        <v>483</v>
      </c>
      <c r="S104" s="19"/>
      <c r="T104" s="19"/>
      <c r="U104" s="43" t="s">
        <v>480</v>
      </c>
      <c r="V104" s="43" t="s">
        <v>484</v>
      </c>
      <c r="W104" s="43"/>
      <c r="X104" s="43" t="s">
        <v>485</v>
      </c>
      <c r="Y104" s="19"/>
    </row>
    <row r="105" spans="1:25" ht="45" x14ac:dyDescent="0.25">
      <c r="A105" s="15">
        <v>10</v>
      </c>
      <c r="B105" s="16" t="s">
        <v>8</v>
      </c>
      <c r="C105" s="15">
        <v>39</v>
      </c>
      <c r="D105" s="15">
        <v>2</v>
      </c>
      <c r="E105" s="19">
        <v>30</v>
      </c>
      <c r="F105" s="19">
        <v>27</v>
      </c>
      <c r="G105" s="16" t="s">
        <v>465</v>
      </c>
      <c r="H105" s="16" t="s">
        <v>486</v>
      </c>
      <c r="I105" s="15" t="s">
        <v>28</v>
      </c>
      <c r="J105" s="15"/>
      <c r="K105" s="15" t="s">
        <v>488</v>
      </c>
      <c r="L105" s="15">
        <v>26683.59</v>
      </c>
      <c r="M105" s="14"/>
      <c r="N105" s="14">
        <v>40967</v>
      </c>
      <c r="O105" s="14"/>
      <c r="P105" s="14"/>
      <c r="Q105" s="15" t="s">
        <v>158</v>
      </c>
      <c r="R105" s="15" t="s">
        <v>483</v>
      </c>
      <c r="S105" s="19"/>
      <c r="T105" s="19"/>
      <c r="U105" s="43" t="s">
        <v>487</v>
      </c>
      <c r="V105" s="43"/>
      <c r="W105" s="43"/>
      <c r="X105" s="43" t="s">
        <v>489</v>
      </c>
      <c r="Y105" s="19"/>
    </row>
    <row r="106" spans="1:25" ht="60" x14ac:dyDescent="0.25">
      <c r="A106" s="15">
        <v>10</v>
      </c>
      <c r="B106" s="16" t="s">
        <v>8</v>
      </c>
      <c r="C106" s="15">
        <v>63</v>
      </c>
      <c r="D106" s="15">
        <v>3</v>
      </c>
      <c r="E106" s="19" t="s">
        <v>219</v>
      </c>
      <c r="F106" s="19" t="s">
        <v>219</v>
      </c>
      <c r="G106" s="16" t="s">
        <v>490</v>
      </c>
      <c r="H106" s="16" t="s">
        <v>495</v>
      </c>
      <c r="I106" s="15" t="s">
        <v>28</v>
      </c>
      <c r="J106" s="15"/>
      <c r="K106" s="15"/>
      <c r="L106" s="15"/>
      <c r="M106" s="14">
        <v>37165</v>
      </c>
      <c r="N106" s="14"/>
      <c r="O106" s="14">
        <v>40940</v>
      </c>
      <c r="P106" s="14"/>
      <c r="Q106" s="15" t="s">
        <v>491</v>
      </c>
      <c r="R106" s="15" t="s">
        <v>29</v>
      </c>
      <c r="S106" s="19" t="s">
        <v>494</v>
      </c>
      <c r="T106" s="43"/>
      <c r="U106" s="43" t="s">
        <v>492</v>
      </c>
      <c r="V106" s="43" t="s">
        <v>493</v>
      </c>
      <c r="W106" s="43"/>
      <c r="X106" s="43"/>
      <c r="Y106" s="19" t="s">
        <v>496</v>
      </c>
    </row>
    <row r="107" spans="1:25" ht="30" x14ac:dyDescent="0.25">
      <c r="A107" s="15">
        <v>10</v>
      </c>
      <c r="B107" s="16" t="s">
        <v>8</v>
      </c>
      <c r="C107" s="15">
        <v>92</v>
      </c>
      <c r="D107" s="15">
        <v>4</v>
      </c>
      <c r="E107" s="19">
        <v>43</v>
      </c>
      <c r="F107" s="19" t="s">
        <v>219</v>
      </c>
      <c r="G107" s="16" t="s">
        <v>497</v>
      </c>
      <c r="H107" s="16" t="s">
        <v>69</v>
      </c>
      <c r="I107" s="15" t="s">
        <v>29</v>
      </c>
      <c r="J107" s="15"/>
      <c r="K107" s="15" t="s">
        <v>126</v>
      </c>
      <c r="L107" s="15">
        <v>15222.25</v>
      </c>
      <c r="M107" s="14"/>
      <c r="N107" s="14" t="s">
        <v>502</v>
      </c>
      <c r="O107" s="14"/>
      <c r="P107" s="14">
        <v>41158</v>
      </c>
      <c r="Q107" s="15" t="s">
        <v>221</v>
      </c>
      <c r="R107" s="15" t="s">
        <v>119</v>
      </c>
      <c r="S107" s="19"/>
      <c r="T107" s="43"/>
      <c r="U107" s="43" t="s">
        <v>498</v>
      </c>
      <c r="V107" s="43"/>
      <c r="W107" s="43"/>
      <c r="X107" s="43" t="s">
        <v>499</v>
      </c>
      <c r="Y107" s="19"/>
    </row>
    <row r="108" spans="1:25" ht="60" x14ac:dyDescent="0.25">
      <c r="A108" s="15">
        <v>10</v>
      </c>
      <c r="B108" s="16" t="s">
        <v>8</v>
      </c>
      <c r="C108" s="15">
        <v>92</v>
      </c>
      <c r="D108" s="15">
        <v>4</v>
      </c>
      <c r="E108" s="19">
        <v>43</v>
      </c>
      <c r="F108" s="19" t="s">
        <v>219</v>
      </c>
      <c r="G108" s="16" t="s">
        <v>497</v>
      </c>
      <c r="H108" s="16" t="s">
        <v>500</v>
      </c>
      <c r="I108" s="15" t="s">
        <v>29</v>
      </c>
      <c r="J108" s="15"/>
      <c r="K108" s="15" t="s">
        <v>126</v>
      </c>
      <c r="L108" s="15"/>
      <c r="M108" s="14"/>
      <c r="N108" s="14" t="s">
        <v>502</v>
      </c>
      <c r="O108" s="14"/>
      <c r="P108" s="14">
        <v>41158</v>
      </c>
      <c r="Q108" s="15" t="s">
        <v>28</v>
      </c>
      <c r="R108" s="15" t="s">
        <v>119</v>
      </c>
      <c r="S108" s="19" t="s">
        <v>501</v>
      </c>
      <c r="T108" s="19"/>
      <c r="U108" s="43" t="s">
        <v>498</v>
      </c>
      <c r="V108" s="43"/>
      <c r="W108" s="43"/>
      <c r="X108" s="43" t="s">
        <v>503</v>
      </c>
      <c r="Y108" s="19"/>
    </row>
    <row r="109" spans="1:25" ht="30" x14ac:dyDescent="0.25">
      <c r="A109" s="15">
        <v>10</v>
      </c>
      <c r="B109" s="16" t="s">
        <v>8</v>
      </c>
      <c r="C109" s="15" t="s">
        <v>153</v>
      </c>
      <c r="D109" s="15" t="s">
        <v>505</v>
      </c>
      <c r="E109" s="19" t="s">
        <v>219</v>
      </c>
      <c r="F109" s="19" t="s">
        <v>219</v>
      </c>
      <c r="G109" s="16" t="s">
        <v>504</v>
      </c>
      <c r="H109" s="16" t="s">
        <v>69</v>
      </c>
      <c r="I109" s="15" t="s">
        <v>29</v>
      </c>
      <c r="J109" s="15"/>
      <c r="K109" s="15" t="s">
        <v>126</v>
      </c>
      <c r="L109" s="15"/>
      <c r="M109" s="14"/>
      <c r="N109" s="14">
        <v>40954</v>
      </c>
      <c r="O109" s="14"/>
      <c r="P109" s="14">
        <v>41153</v>
      </c>
      <c r="Q109" s="15" t="s">
        <v>197</v>
      </c>
      <c r="R109" s="15" t="s">
        <v>28</v>
      </c>
      <c r="S109" s="19"/>
      <c r="T109" s="19"/>
      <c r="U109" s="43" t="s">
        <v>506</v>
      </c>
      <c r="V109" s="43"/>
      <c r="W109" s="43"/>
      <c r="X109" s="43" t="s">
        <v>507</v>
      </c>
      <c r="Y109" s="19"/>
    </row>
    <row r="110" spans="1:25" ht="30" x14ac:dyDescent="0.25">
      <c r="A110" s="15">
        <v>10</v>
      </c>
      <c r="B110" s="16" t="s">
        <v>8</v>
      </c>
      <c r="C110" s="15" t="s">
        <v>153</v>
      </c>
      <c r="D110" s="15" t="s">
        <v>505</v>
      </c>
      <c r="E110" s="19" t="s">
        <v>219</v>
      </c>
      <c r="F110" s="19" t="s">
        <v>219</v>
      </c>
      <c r="G110" s="16" t="s">
        <v>504</v>
      </c>
      <c r="H110" s="16" t="s">
        <v>508</v>
      </c>
      <c r="I110" s="15" t="s">
        <v>29</v>
      </c>
      <c r="J110" s="15"/>
      <c r="K110" s="15" t="s">
        <v>48</v>
      </c>
      <c r="L110" s="15"/>
      <c r="M110" s="14"/>
      <c r="N110" s="14">
        <v>40954</v>
      </c>
      <c r="O110" s="14"/>
      <c r="P110" s="14">
        <v>41153</v>
      </c>
      <c r="Q110" s="15" t="s">
        <v>197</v>
      </c>
      <c r="R110" s="15" t="s">
        <v>28</v>
      </c>
      <c r="S110" s="19"/>
      <c r="T110" s="19"/>
      <c r="U110" s="43" t="s">
        <v>506</v>
      </c>
      <c r="V110" s="43"/>
      <c r="W110" s="43"/>
      <c r="X110" s="43" t="s">
        <v>509</v>
      </c>
      <c r="Y110" s="19"/>
    </row>
    <row r="111" spans="1:25" x14ac:dyDescent="0.25">
      <c r="A111" s="15">
        <v>10</v>
      </c>
      <c r="B111" s="16" t="s">
        <v>8</v>
      </c>
      <c r="C111" s="15" t="s">
        <v>153</v>
      </c>
      <c r="D111" s="15" t="s">
        <v>505</v>
      </c>
      <c r="E111" s="19" t="s">
        <v>156</v>
      </c>
      <c r="F111" s="19" t="s">
        <v>219</v>
      </c>
      <c r="G111" s="16" t="s">
        <v>510</v>
      </c>
      <c r="H111" s="16" t="s">
        <v>511</v>
      </c>
      <c r="I111" s="15"/>
      <c r="J111" s="15"/>
      <c r="K111" s="15"/>
      <c r="L111" s="15"/>
      <c r="M111" s="14"/>
      <c r="N111" s="14"/>
      <c r="O111" s="14"/>
      <c r="P111" s="14"/>
      <c r="Q111" s="15"/>
      <c r="R111" s="15"/>
      <c r="S111" s="19"/>
      <c r="T111" s="19"/>
      <c r="U111" s="43"/>
      <c r="V111" s="43"/>
      <c r="W111" s="43"/>
      <c r="X111" s="43"/>
      <c r="Y111" s="19"/>
    </row>
    <row r="112" spans="1:25" ht="30" x14ac:dyDescent="0.25">
      <c r="A112" s="15">
        <v>10</v>
      </c>
      <c r="B112" s="16" t="s">
        <v>8</v>
      </c>
      <c r="C112" s="15" t="s">
        <v>151</v>
      </c>
      <c r="D112" s="15">
        <v>7</v>
      </c>
      <c r="E112" s="19" t="s">
        <v>150</v>
      </c>
      <c r="F112" s="19" t="s">
        <v>150</v>
      </c>
      <c r="G112" s="16" t="s">
        <v>512</v>
      </c>
      <c r="H112" s="16" t="s">
        <v>69</v>
      </c>
      <c r="I112" s="15" t="s">
        <v>29</v>
      </c>
      <c r="J112" s="15"/>
      <c r="K112" s="15" t="s">
        <v>126</v>
      </c>
      <c r="L112" s="15"/>
      <c r="M112" s="14"/>
      <c r="N112" s="14">
        <v>40940</v>
      </c>
      <c r="O112" s="14"/>
      <c r="P112" s="14">
        <v>41153</v>
      </c>
      <c r="Q112" s="15" t="s">
        <v>28</v>
      </c>
      <c r="R112" s="15" t="s">
        <v>137</v>
      </c>
      <c r="S112" s="19" t="s">
        <v>513</v>
      </c>
      <c r="T112" s="19" t="s">
        <v>515</v>
      </c>
      <c r="U112" s="43" t="s">
        <v>514</v>
      </c>
      <c r="V112" s="43"/>
      <c r="W112" s="43"/>
      <c r="X112" s="43" t="s">
        <v>516</v>
      </c>
      <c r="Y112" s="19"/>
    </row>
    <row r="113" spans="1:25" ht="30" x14ac:dyDescent="0.25">
      <c r="A113" s="15">
        <v>10</v>
      </c>
      <c r="B113" s="16" t="s">
        <v>8</v>
      </c>
      <c r="C113" s="15" t="s">
        <v>154</v>
      </c>
      <c r="D113" s="20" t="s">
        <v>518</v>
      </c>
      <c r="E113" s="19" t="s">
        <v>151</v>
      </c>
      <c r="F113" s="19" t="s">
        <v>150</v>
      </c>
      <c r="G113" s="16" t="s">
        <v>517</v>
      </c>
      <c r="H113" s="16" t="s">
        <v>69</v>
      </c>
      <c r="I113" s="15" t="s">
        <v>29</v>
      </c>
      <c r="J113" s="15"/>
      <c r="K113" s="15" t="s">
        <v>126</v>
      </c>
      <c r="L113" s="15"/>
      <c r="M113" s="14"/>
      <c r="N113" s="14">
        <v>40939</v>
      </c>
      <c r="O113" s="14"/>
      <c r="P113" s="14">
        <v>41153</v>
      </c>
      <c r="Q113" s="15" t="s">
        <v>221</v>
      </c>
      <c r="R113" s="15" t="s">
        <v>119</v>
      </c>
      <c r="S113" s="19"/>
      <c r="T113" s="19"/>
      <c r="U113" s="43" t="s">
        <v>519</v>
      </c>
      <c r="V113" s="43" t="s">
        <v>521</v>
      </c>
      <c r="W113" s="43"/>
      <c r="X113" s="43" t="s">
        <v>522</v>
      </c>
      <c r="Y113" s="19" t="s">
        <v>520</v>
      </c>
    </row>
    <row r="114" spans="1:25" ht="30" x14ac:dyDescent="0.25">
      <c r="A114" s="15">
        <v>10</v>
      </c>
      <c r="B114" s="16" t="s">
        <v>8</v>
      </c>
      <c r="C114" s="15" t="s">
        <v>154</v>
      </c>
      <c r="D114" s="20" t="s">
        <v>518</v>
      </c>
      <c r="E114" s="19" t="s">
        <v>151</v>
      </c>
      <c r="F114" s="19" t="s">
        <v>150</v>
      </c>
      <c r="G114" s="16" t="s">
        <v>517</v>
      </c>
      <c r="H114" s="16" t="s">
        <v>523</v>
      </c>
      <c r="I114" s="15" t="s">
        <v>29</v>
      </c>
      <c r="J114" s="15"/>
      <c r="K114" s="15" t="s">
        <v>48</v>
      </c>
      <c r="L114" s="15"/>
      <c r="M114" s="14"/>
      <c r="N114" s="14">
        <v>40939</v>
      </c>
      <c r="O114" s="14"/>
      <c r="P114" s="14">
        <v>41153</v>
      </c>
      <c r="Q114" s="15" t="s">
        <v>221</v>
      </c>
      <c r="R114" s="15" t="s">
        <v>119</v>
      </c>
      <c r="S114" s="19"/>
      <c r="T114" s="19"/>
      <c r="U114" s="43" t="s">
        <v>519</v>
      </c>
      <c r="V114" s="43" t="s">
        <v>521</v>
      </c>
      <c r="W114" s="43"/>
      <c r="X114" s="43" t="s">
        <v>522</v>
      </c>
      <c r="Y114" s="19" t="s">
        <v>520</v>
      </c>
    </row>
    <row r="115" spans="1:25" x14ac:dyDescent="0.25">
      <c r="A115" s="15">
        <v>10</v>
      </c>
      <c r="B115" s="16" t="s">
        <v>8</v>
      </c>
      <c r="C115" s="15" t="s">
        <v>154</v>
      </c>
      <c r="D115" s="20" t="s">
        <v>518</v>
      </c>
      <c r="E115" s="19" t="s">
        <v>150</v>
      </c>
      <c r="F115" s="19" t="s">
        <v>150</v>
      </c>
      <c r="G115" s="16" t="s">
        <v>524</v>
      </c>
      <c r="H115" s="16" t="s">
        <v>511</v>
      </c>
      <c r="I115" s="15"/>
      <c r="J115" s="15"/>
      <c r="K115" s="15"/>
      <c r="L115" s="15"/>
      <c r="M115" s="14"/>
      <c r="N115" s="14"/>
      <c r="O115" s="14"/>
      <c r="P115" s="14"/>
      <c r="Q115" s="15"/>
      <c r="R115" s="15"/>
      <c r="S115" s="19"/>
      <c r="T115" s="19"/>
      <c r="U115" s="43"/>
      <c r="V115" s="43"/>
      <c r="W115" s="43"/>
      <c r="X115" s="43"/>
      <c r="Y115" s="19"/>
    </row>
    <row r="116" spans="1:25" ht="45" x14ac:dyDescent="0.25">
      <c r="A116" s="15">
        <v>10</v>
      </c>
      <c r="B116" s="16" t="s">
        <v>8</v>
      </c>
      <c r="C116" s="15" t="s">
        <v>154</v>
      </c>
      <c r="D116" s="20" t="s">
        <v>518</v>
      </c>
      <c r="E116" s="19" t="s">
        <v>153</v>
      </c>
      <c r="F116" s="19" t="s">
        <v>156</v>
      </c>
      <c r="G116" s="16" t="s">
        <v>525</v>
      </c>
      <c r="H116" s="16" t="s">
        <v>69</v>
      </c>
      <c r="I116" s="15" t="s">
        <v>29</v>
      </c>
      <c r="J116" s="15"/>
      <c r="K116" s="15"/>
      <c r="L116" s="15"/>
      <c r="M116" s="14"/>
      <c r="N116" s="14">
        <v>40923</v>
      </c>
      <c r="O116" s="14"/>
      <c r="P116" s="14">
        <v>41153</v>
      </c>
      <c r="Q116" s="15" t="s">
        <v>392</v>
      </c>
      <c r="R116" s="15" t="s">
        <v>28</v>
      </c>
      <c r="S116" s="19"/>
      <c r="T116" s="19"/>
      <c r="U116" s="43" t="s">
        <v>530</v>
      </c>
      <c r="V116" s="43" t="s">
        <v>531</v>
      </c>
      <c r="W116" s="43"/>
      <c r="X116" s="43" t="s">
        <v>532</v>
      </c>
      <c r="Y116" s="19"/>
    </row>
    <row r="117" spans="1:25" ht="75" x14ac:dyDescent="0.25">
      <c r="A117" s="15">
        <v>10</v>
      </c>
      <c r="B117" s="16" t="s">
        <v>8</v>
      </c>
      <c r="C117" s="15" t="s">
        <v>154</v>
      </c>
      <c r="D117" s="20" t="s">
        <v>518</v>
      </c>
      <c r="E117" s="19" t="s">
        <v>153</v>
      </c>
      <c r="F117" s="19" t="s">
        <v>156</v>
      </c>
      <c r="G117" s="16" t="s">
        <v>525</v>
      </c>
      <c r="H117" s="16" t="s">
        <v>526</v>
      </c>
      <c r="I117" s="15" t="s">
        <v>29</v>
      </c>
      <c r="J117" s="15"/>
      <c r="K117" s="15" t="s">
        <v>533</v>
      </c>
      <c r="L117" s="15">
        <v>46000</v>
      </c>
      <c r="M117" s="14"/>
      <c r="N117" s="14" t="s">
        <v>534</v>
      </c>
      <c r="O117" s="14"/>
      <c r="P117" s="14">
        <v>41153</v>
      </c>
      <c r="Q117" s="15" t="s">
        <v>28</v>
      </c>
      <c r="R117" s="15" t="s">
        <v>28</v>
      </c>
      <c r="S117" s="19"/>
      <c r="T117" s="19"/>
      <c r="U117" s="43" t="s">
        <v>527</v>
      </c>
      <c r="V117" s="43" t="s">
        <v>528</v>
      </c>
      <c r="W117" s="43" t="s">
        <v>529</v>
      </c>
      <c r="X117" s="43" t="s">
        <v>535</v>
      </c>
      <c r="Y117" s="19"/>
    </row>
    <row r="118" spans="1:25" ht="60" x14ac:dyDescent="0.25">
      <c r="A118" s="15">
        <v>10</v>
      </c>
      <c r="B118" s="16" t="s">
        <v>8</v>
      </c>
      <c r="C118" s="15" t="s">
        <v>154</v>
      </c>
      <c r="D118" s="20" t="s">
        <v>518</v>
      </c>
      <c r="E118" s="19" t="s">
        <v>156</v>
      </c>
      <c r="F118" s="19" t="s">
        <v>156</v>
      </c>
      <c r="G118" s="16" t="s">
        <v>536</v>
      </c>
      <c r="H118" s="16" t="s">
        <v>69</v>
      </c>
      <c r="I118" s="15" t="s">
        <v>29</v>
      </c>
      <c r="J118" s="15"/>
      <c r="K118" s="15" t="s">
        <v>126</v>
      </c>
      <c r="L118" s="15">
        <v>20347.78</v>
      </c>
      <c r="M118" s="14"/>
      <c r="N118" s="14">
        <v>40923</v>
      </c>
      <c r="O118" s="14"/>
      <c r="P118" s="14">
        <v>41153</v>
      </c>
      <c r="Q118" s="15" t="s">
        <v>197</v>
      </c>
      <c r="R118" s="15" t="s">
        <v>28</v>
      </c>
      <c r="S118" s="19"/>
      <c r="T118" s="19"/>
      <c r="U118" s="43" t="s">
        <v>537</v>
      </c>
      <c r="V118" s="43" t="s">
        <v>538</v>
      </c>
      <c r="W118" s="43" t="s">
        <v>539</v>
      </c>
      <c r="X118" s="43" t="s">
        <v>546</v>
      </c>
      <c r="Y118" s="19"/>
    </row>
    <row r="119" spans="1:25" ht="60" x14ac:dyDescent="0.25">
      <c r="A119" s="15">
        <v>10</v>
      </c>
      <c r="B119" s="16" t="s">
        <v>8</v>
      </c>
      <c r="C119" s="15" t="s">
        <v>154</v>
      </c>
      <c r="D119" s="20" t="s">
        <v>518</v>
      </c>
      <c r="E119" s="19" t="s">
        <v>153</v>
      </c>
      <c r="F119" s="19" t="s">
        <v>151</v>
      </c>
      <c r="G119" s="16" t="s">
        <v>540</v>
      </c>
      <c r="H119" s="16" t="s">
        <v>69</v>
      </c>
      <c r="I119" s="15" t="s">
        <v>29</v>
      </c>
      <c r="J119" s="15"/>
      <c r="K119" s="15" t="s">
        <v>545</v>
      </c>
      <c r="L119" s="15"/>
      <c r="M119" s="14"/>
      <c r="N119" s="14">
        <v>40940</v>
      </c>
      <c r="O119" s="14"/>
      <c r="P119" s="14">
        <v>41153</v>
      </c>
      <c r="Q119" s="15" t="s">
        <v>257</v>
      </c>
      <c r="R119" s="15" t="s">
        <v>542</v>
      </c>
      <c r="S119" s="19" t="s">
        <v>543</v>
      </c>
      <c r="T119" s="19" t="s">
        <v>547</v>
      </c>
      <c r="U119" s="43" t="s">
        <v>541</v>
      </c>
      <c r="V119" s="43" t="s">
        <v>544</v>
      </c>
      <c r="W119" s="43"/>
      <c r="X119" s="43" t="s">
        <v>548</v>
      </c>
      <c r="Y119" s="19"/>
    </row>
    <row r="120" spans="1:25" ht="45" x14ac:dyDescent="0.25">
      <c r="A120" s="15">
        <v>10</v>
      </c>
      <c r="B120" s="16" t="s">
        <v>8</v>
      </c>
      <c r="C120" s="15" t="s">
        <v>154</v>
      </c>
      <c r="D120" s="20" t="s">
        <v>518</v>
      </c>
      <c r="E120" s="19" t="s">
        <v>156</v>
      </c>
      <c r="F120" s="19" t="s">
        <v>219</v>
      </c>
      <c r="G120" s="16" t="s">
        <v>549</v>
      </c>
      <c r="H120" s="16" t="s">
        <v>554</v>
      </c>
      <c r="I120" s="15" t="s">
        <v>29</v>
      </c>
      <c r="J120" s="15"/>
      <c r="K120" s="15" t="s">
        <v>555</v>
      </c>
      <c r="L120" s="15"/>
      <c r="M120" s="14"/>
      <c r="N120" s="14">
        <v>40940</v>
      </c>
      <c r="O120" s="14"/>
      <c r="P120" s="14">
        <v>41153</v>
      </c>
      <c r="Q120" s="15" t="s">
        <v>491</v>
      </c>
      <c r="R120" s="15" t="s">
        <v>28</v>
      </c>
      <c r="S120" s="19"/>
      <c r="T120" s="19"/>
      <c r="U120" s="43" t="s">
        <v>550</v>
      </c>
      <c r="V120" s="43"/>
      <c r="W120" s="43"/>
      <c r="X120" s="43" t="s">
        <v>553</v>
      </c>
      <c r="Y120" s="19"/>
    </row>
    <row r="121" spans="1:25" ht="45" x14ac:dyDescent="0.25">
      <c r="A121" s="15">
        <v>10</v>
      </c>
      <c r="B121" s="16" t="s">
        <v>8</v>
      </c>
      <c r="C121" s="15" t="s">
        <v>154</v>
      </c>
      <c r="D121" s="20" t="s">
        <v>518</v>
      </c>
      <c r="E121" s="19" t="s">
        <v>150</v>
      </c>
      <c r="F121" s="19" t="s">
        <v>150</v>
      </c>
      <c r="G121" s="16" t="s">
        <v>556</v>
      </c>
      <c r="H121" s="16" t="s">
        <v>69</v>
      </c>
      <c r="I121" s="15" t="s">
        <v>29</v>
      </c>
      <c r="J121" s="15"/>
      <c r="K121" s="15" t="s">
        <v>126</v>
      </c>
      <c r="L121" s="15">
        <v>30000</v>
      </c>
      <c r="M121" s="14"/>
      <c r="N121" s="14">
        <v>40939</v>
      </c>
      <c r="O121" s="14"/>
      <c r="P121" s="14">
        <v>41153</v>
      </c>
      <c r="Q121" s="15" t="s">
        <v>559</v>
      </c>
      <c r="R121" s="15" t="s">
        <v>560</v>
      </c>
      <c r="S121" s="19" t="s">
        <v>609</v>
      </c>
      <c r="T121" s="19"/>
      <c r="U121" s="43" t="s">
        <v>557</v>
      </c>
      <c r="V121" s="43" t="s">
        <v>558</v>
      </c>
      <c r="W121" s="43" t="s">
        <v>562</v>
      </c>
      <c r="X121" s="43" t="s">
        <v>561</v>
      </c>
      <c r="Y121" s="19"/>
    </row>
    <row r="122" spans="1:25" ht="75" x14ac:dyDescent="0.25">
      <c r="A122" s="15">
        <v>10</v>
      </c>
      <c r="B122" s="16" t="s">
        <v>8</v>
      </c>
      <c r="C122" s="15" t="s">
        <v>154</v>
      </c>
      <c r="D122" s="20" t="s">
        <v>518</v>
      </c>
      <c r="E122" s="19" t="s">
        <v>150</v>
      </c>
      <c r="F122" s="19" t="s">
        <v>150</v>
      </c>
      <c r="G122" s="16" t="s">
        <v>563</v>
      </c>
      <c r="H122" s="16" t="s">
        <v>69</v>
      </c>
      <c r="I122" s="15" t="s">
        <v>29</v>
      </c>
      <c r="J122" s="15"/>
      <c r="K122" s="15" t="s">
        <v>126</v>
      </c>
      <c r="L122" s="15">
        <v>16400</v>
      </c>
      <c r="M122" s="14"/>
      <c r="N122" s="14">
        <v>40923</v>
      </c>
      <c r="O122" s="14"/>
      <c r="P122" s="14">
        <v>41153</v>
      </c>
      <c r="Q122" s="15" t="s">
        <v>28</v>
      </c>
      <c r="R122" s="15" t="s">
        <v>566</v>
      </c>
      <c r="S122" s="19"/>
      <c r="T122" s="19"/>
      <c r="U122" s="43" t="s">
        <v>564</v>
      </c>
      <c r="V122" s="43" t="s">
        <v>565</v>
      </c>
      <c r="W122" s="43" t="s">
        <v>567</v>
      </c>
      <c r="X122" s="43" t="s">
        <v>569</v>
      </c>
      <c r="Y122" s="19" t="s">
        <v>568</v>
      </c>
    </row>
    <row r="123" spans="1:25" ht="45" x14ac:dyDescent="0.25">
      <c r="A123" s="15">
        <v>10</v>
      </c>
      <c r="B123" s="16" t="s">
        <v>8</v>
      </c>
      <c r="C123" s="15" t="s">
        <v>154</v>
      </c>
      <c r="D123" s="20" t="s">
        <v>518</v>
      </c>
      <c r="E123" s="19" t="s">
        <v>150</v>
      </c>
      <c r="F123" s="19" t="s">
        <v>150</v>
      </c>
      <c r="G123" s="16" t="s">
        <v>563</v>
      </c>
      <c r="H123" s="16" t="s">
        <v>570</v>
      </c>
      <c r="I123" s="15" t="s">
        <v>29</v>
      </c>
      <c r="J123" s="15"/>
      <c r="K123" s="15" t="s">
        <v>48</v>
      </c>
      <c r="L123" s="15"/>
      <c r="M123" s="14">
        <v>41091</v>
      </c>
      <c r="N123" s="14">
        <v>40969</v>
      </c>
      <c r="O123" s="14">
        <v>40909</v>
      </c>
      <c r="P123" s="14">
        <v>41153</v>
      </c>
      <c r="Q123" s="15" t="s">
        <v>257</v>
      </c>
      <c r="R123" s="15" t="s">
        <v>28</v>
      </c>
      <c r="S123" s="19"/>
      <c r="T123" s="19"/>
      <c r="U123" s="43" t="s">
        <v>572</v>
      </c>
      <c r="V123" s="43" t="s">
        <v>573</v>
      </c>
      <c r="W123" s="43"/>
      <c r="X123" s="43" t="s">
        <v>571</v>
      </c>
      <c r="Y123" s="19"/>
    </row>
    <row r="124" spans="1:25" ht="30" x14ac:dyDescent="0.25">
      <c r="A124" s="15">
        <v>10</v>
      </c>
      <c r="B124" s="16" t="s">
        <v>8</v>
      </c>
      <c r="C124" s="15" t="s">
        <v>154</v>
      </c>
      <c r="D124" s="20" t="s">
        <v>518</v>
      </c>
      <c r="E124" s="19" t="s">
        <v>150</v>
      </c>
      <c r="F124" s="19" t="s">
        <v>150</v>
      </c>
      <c r="G124" s="16" t="s">
        <v>574</v>
      </c>
      <c r="H124" s="16" t="s">
        <v>69</v>
      </c>
      <c r="I124" s="15" t="s">
        <v>29</v>
      </c>
      <c r="J124" s="15"/>
      <c r="K124" s="15" t="s">
        <v>48</v>
      </c>
      <c r="L124" s="15"/>
      <c r="M124" s="14">
        <v>41228</v>
      </c>
      <c r="N124" s="14">
        <v>40940</v>
      </c>
      <c r="O124" s="14">
        <v>40909</v>
      </c>
      <c r="P124" s="14">
        <v>41153</v>
      </c>
      <c r="Q124" s="15" t="s">
        <v>257</v>
      </c>
      <c r="R124" s="15" t="s">
        <v>119</v>
      </c>
      <c r="S124" s="19" t="s">
        <v>608</v>
      </c>
      <c r="T124" s="19"/>
      <c r="U124" s="43" t="s">
        <v>575</v>
      </c>
      <c r="V124" s="43" t="s">
        <v>577</v>
      </c>
      <c r="W124" s="43"/>
      <c r="X124" s="43" t="s">
        <v>576</v>
      </c>
      <c r="Y124" s="19"/>
    </row>
    <row r="125" spans="1:25" ht="45" x14ac:dyDescent="0.25">
      <c r="A125" s="15">
        <v>10</v>
      </c>
      <c r="B125" s="16" t="s">
        <v>8</v>
      </c>
      <c r="C125" s="15" t="s">
        <v>154</v>
      </c>
      <c r="D125" s="20" t="s">
        <v>518</v>
      </c>
      <c r="E125" s="19" t="s">
        <v>150</v>
      </c>
      <c r="F125" s="19" t="s">
        <v>150</v>
      </c>
      <c r="G125" s="16" t="s">
        <v>578</v>
      </c>
      <c r="H125" s="16" t="s">
        <v>69</v>
      </c>
      <c r="I125" s="15" t="s">
        <v>29</v>
      </c>
      <c r="J125" s="15"/>
      <c r="K125" s="15" t="s">
        <v>48</v>
      </c>
      <c r="L125" s="15" t="s">
        <v>582</v>
      </c>
      <c r="M125" s="14"/>
      <c r="N125" s="14">
        <v>40940</v>
      </c>
      <c r="O125" s="14"/>
      <c r="P125" s="14">
        <v>41153</v>
      </c>
      <c r="Q125" s="15" t="s">
        <v>28</v>
      </c>
      <c r="R125" s="15" t="s">
        <v>137</v>
      </c>
      <c r="S125" s="19"/>
      <c r="T125" s="19"/>
      <c r="U125" s="43" t="s">
        <v>579</v>
      </c>
      <c r="V125" s="43" t="s">
        <v>580</v>
      </c>
      <c r="W125" s="43"/>
      <c r="X125" s="43" t="s">
        <v>581</v>
      </c>
      <c r="Y125" s="19" t="s">
        <v>520</v>
      </c>
    </row>
    <row r="126" spans="1:25" ht="45" x14ac:dyDescent="0.25">
      <c r="A126" s="15">
        <v>10</v>
      </c>
      <c r="B126" s="16" t="s">
        <v>8</v>
      </c>
      <c r="C126" s="15" t="s">
        <v>154</v>
      </c>
      <c r="D126" s="20" t="s">
        <v>518</v>
      </c>
      <c r="E126" s="19" t="s">
        <v>150</v>
      </c>
      <c r="F126" s="19" t="s">
        <v>150</v>
      </c>
      <c r="G126" s="16" t="s">
        <v>578</v>
      </c>
      <c r="H126" s="16" t="s">
        <v>583</v>
      </c>
      <c r="I126" s="15" t="s">
        <v>29</v>
      </c>
      <c r="J126" s="15"/>
      <c r="K126" s="15" t="s">
        <v>48</v>
      </c>
      <c r="L126" s="15"/>
      <c r="M126" s="14"/>
      <c r="N126" s="14">
        <v>40954</v>
      </c>
      <c r="O126" s="14"/>
      <c r="P126" s="14">
        <v>41153</v>
      </c>
      <c r="Q126" s="15" t="s">
        <v>28</v>
      </c>
      <c r="R126" s="15" t="s">
        <v>29</v>
      </c>
      <c r="S126" s="19"/>
      <c r="T126" s="19"/>
      <c r="U126" s="43" t="s">
        <v>584</v>
      </c>
      <c r="V126" s="43" t="s">
        <v>585</v>
      </c>
      <c r="W126" s="43"/>
      <c r="X126" s="43" t="s">
        <v>586</v>
      </c>
      <c r="Y126" s="19"/>
    </row>
    <row r="127" spans="1:25" ht="45" x14ac:dyDescent="0.25">
      <c r="A127" s="15">
        <v>10</v>
      </c>
      <c r="B127" s="16" t="s">
        <v>8</v>
      </c>
      <c r="C127" s="15" t="s">
        <v>155</v>
      </c>
      <c r="D127" s="20" t="s">
        <v>587</v>
      </c>
      <c r="E127" s="19" t="s">
        <v>150</v>
      </c>
      <c r="F127" s="19" t="s">
        <v>150</v>
      </c>
      <c r="G127" s="16" t="s">
        <v>588</v>
      </c>
      <c r="H127" s="16" t="s">
        <v>69</v>
      </c>
      <c r="I127" s="15" t="s">
        <v>29</v>
      </c>
      <c r="J127" s="15"/>
      <c r="K127" s="15" t="s">
        <v>126</v>
      </c>
      <c r="L127" s="15"/>
      <c r="M127" s="14"/>
      <c r="N127" s="14" t="s">
        <v>589</v>
      </c>
      <c r="O127" s="14"/>
      <c r="P127" s="14">
        <v>40939</v>
      </c>
      <c r="Q127" s="15" t="s">
        <v>79</v>
      </c>
      <c r="R127" s="15" t="s">
        <v>28</v>
      </c>
      <c r="S127" s="19" t="s">
        <v>608</v>
      </c>
      <c r="T127" s="19"/>
      <c r="U127" s="43" t="s">
        <v>590</v>
      </c>
      <c r="V127" s="43" t="s">
        <v>591</v>
      </c>
      <c r="W127" s="43" t="s">
        <v>593</v>
      </c>
      <c r="X127" s="43" t="s">
        <v>592</v>
      </c>
      <c r="Y127" s="19"/>
    </row>
    <row r="128" spans="1:25" ht="45" x14ac:dyDescent="0.25">
      <c r="A128" s="15">
        <v>10</v>
      </c>
      <c r="B128" s="16" t="s">
        <v>8</v>
      </c>
      <c r="C128" s="15" t="s">
        <v>288</v>
      </c>
      <c r="D128" s="20" t="s">
        <v>595</v>
      </c>
      <c r="E128" s="19" t="s">
        <v>150</v>
      </c>
      <c r="F128" s="19" t="s">
        <v>150</v>
      </c>
      <c r="G128" s="16" t="s">
        <v>594</v>
      </c>
      <c r="H128" s="16" t="s">
        <v>69</v>
      </c>
      <c r="I128" s="15" t="s">
        <v>29</v>
      </c>
      <c r="J128" s="15"/>
      <c r="K128" s="15" t="s">
        <v>48</v>
      </c>
      <c r="L128" s="15"/>
      <c r="M128" s="14"/>
      <c r="N128" s="14">
        <v>40940</v>
      </c>
      <c r="O128" s="14"/>
      <c r="P128" s="14">
        <v>41153</v>
      </c>
      <c r="Q128" s="15" t="s">
        <v>491</v>
      </c>
      <c r="R128" s="15" t="s">
        <v>119</v>
      </c>
      <c r="S128" s="19" t="s">
        <v>607</v>
      </c>
      <c r="T128" s="19"/>
      <c r="U128" s="43" t="s">
        <v>599</v>
      </c>
      <c r="V128" s="43" t="s">
        <v>597</v>
      </c>
      <c r="W128" s="43" t="s">
        <v>598</v>
      </c>
      <c r="X128" s="43" t="s">
        <v>596</v>
      </c>
      <c r="Y128" s="19"/>
    </row>
    <row r="129" spans="1:25" x14ac:dyDescent="0.25">
      <c r="A129" s="15">
        <v>10</v>
      </c>
      <c r="B129" s="16" t="s">
        <v>8</v>
      </c>
      <c r="C129" s="15" t="s">
        <v>288</v>
      </c>
      <c r="D129" s="20" t="s">
        <v>595</v>
      </c>
      <c r="E129" s="19" t="s">
        <v>150</v>
      </c>
      <c r="F129" s="19" t="s">
        <v>150</v>
      </c>
      <c r="G129" s="16" t="s">
        <v>600</v>
      </c>
      <c r="H129" s="16" t="s">
        <v>511</v>
      </c>
      <c r="I129" s="15"/>
      <c r="J129" s="15"/>
      <c r="K129" s="15"/>
      <c r="L129" s="15"/>
      <c r="M129" s="14"/>
      <c r="N129" s="14"/>
      <c r="O129" s="14"/>
      <c r="P129" s="14"/>
      <c r="Q129" s="15"/>
      <c r="R129" s="15"/>
      <c r="S129" s="19"/>
      <c r="T129" s="19"/>
      <c r="U129" s="43"/>
      <c r="V129" s="43"/>
      <c r="W129" s="43"/>
      <c r="X129" s="43"/>
      <c r="Y129" s="19"/>
    </row>
    <row r="130" spans="1:25" ht="30" x14ac:dyDescent="0.25">
      <c r="A130" s="15">
        <v>10</v>
      </c>
      <c r="B130" s="16" t="s">
        <v>8</v>
      </c>
      <c r="C130" s="15" t="s">
        <v>288</v>
      </c>
      <c r="D130" s="20" t="s">
        <v>595</v>
      </c>
      <c r="E130" s="19" t="s">
        <v>150</v>
      </c>
      <c r="F130" s="19" t="s">
        <v>150</v>
      </c>
      <c r="G130" s="16" t="s">
        <v>601</v>
      </c>
      <c r="H130" s="16" t="s">
        <v>511</v>
      </c>
      <c r="I130" s="15"/>
      <c r="J130" s="15"/>
      <c r="K130" s="15"/>
      <c r="L130" s="15"/>
      <c r="M130" s="14"/>
      <c r="N130" s="14"/>
      <c r="O130" s="14"/>
      <c r="P130" s="14"/>
      <c r="Q130" s="15"/>
      <c r="R130" s="15"/>
      <c r="S130" s="19"/>
      <c r="T130" s="19"/>
      <c r="U130" s="43"/>
      <c r="V130" s="43"/>
      <c r="W130" s="43"/>
      <c r="X130" s="43"/>
      <c r="Y130" s="19"/>
    </row>
    <row r="131" spans="1:25" ht="45" x14ac:dyDescent="0.25">
      <c r="A131" s="15">
        <v>10</v>
      </c>
      <c r="B131" s="16" t="s">
        <v>8</v>
      </c>
      <c r="C131" s="15" t="s">
        <v>288</v>
      </c>
      <c r="D131" s="20" t="s">
        <v>595</v>
      </c>
      <c r="E131" s="19" t="s">
        <v>153</v>
      </c>
      <c r="F131" s="19" t="s">
        <v>156</v>
      </c>
      <c r="G131" s="16" t="s">
        <v>602</v>
      </c>
      <c r="H131" s="16" t="s">
        <v>69</v>
      </c>
      <c r="I131" s="15" t="s">
        <v>29</v>
      </c>
      <c r="J131" s="15"/>
      <c r="K131" s="15" t="s">
        <v>126</v>
      </c>
      <c r="L131" s="15"/>
      <c r="M131" s="14"/>
      <c r="N131" s="14">
        <v>40945</v>
      </c>
      <c r="O131" s="14"/>
      <c r="P131" s="14">
        <v>41153</v>
      </c>
      <c r="Q131" s="15" t="s">
        <v>392</v>
      </c>
      <c r="R131" s="15" t="s">
        <v>29</v>
      </c>
      <c r="S131" s="19" t="s">
        <v>610</v>
      </c>
      <c r="T131" s="19"/>
      <c r="U131" s="43" t="s">
        <v>604</v>
      </c>
      <c r="V131" s="43" t="s">
        <v>605</v>
      </c>
      <c r="W131" s="43"/>
      <c r="X131" s="43" t="s">
        <v>603</v>
      </c>
      <c r="Y131" s="19"/>
    </row>
    <row r="132" spans="1:25" ht="75" x14ac:dyDescent="0.25">
      <c r="A132" s="15">
        <v>10</v>
      </c>
      <c r="B132" s="16" t="s">
        <v>8</v>
      </c>
      <c r="C132" s="15" t="s">
        <v>150</v>
      </c>
      <c r="D132" s="20" t="s">
        <v>150</v>
      </c>
      <c r="E132" s="19" t="s">
        <v>150</v>
      </c>
      <c r="F132" s="19" t="s">
        <v>153</v>
      </c>
      <c r="G132" s="16" t="s">
        <v>606</v>
      </c>
      <c r="H132" s="16" t="s">
        <v>69</v>
      </c>
      <c r="I132" s="15" t="s">
        <v>29</v>
      </c>
      <c r="J132" s="15"/>
      <c r="K132" s="15" t="s">
        <v>126</v>
      </c>
      <c r="L132" s="15"/>
      <c r="M132" s="14">
        <v>41061</v>
      </c>
      <c r="N132" s="14">
        <v>40940</v>
      </c>
      <c r="O132" s="14">
        <v>40909</v>
      </c>
      <c r="P132" s="14">
        <v>41153</v>
      </c>
      <c r="Q132" s="15" t="s">
        <v>79</v>
      </c>
      <c r="R132" s="15" t="s">
        <v>612</v>
      </c>
      <c r="S132" s="19" t="s">
        <v>611</v>
      </c>
      <c r="T132" s="19"/>
      <c r="U132" s="43" t="s">
        <v>613</v>
      </c>
      <c r="V132" s="43" t="s">
        <v>614</v>
      </c>
      <c r="W132" s="43" t="s">
        <v>615</v>
      </c>
      <c r="X132" s="43" t="s">
        <v>616</v>
      </c>
      <c r="Y132" s="19"/>
    </row>
    <row r="133" spans="1:25" ht="45" x14ac:dyDescent="0.25">
      <c r="A133" s="15">
        <v>10</v>
      </c>
      <c r="B133" s="16" t="s">
        <v>8</v>
      </c>
      <c r="C133" s="15" t="s">
        <v>150</v>
      </c>
      <c r="D133" s="20" t="s">
        <v>150</v>
      </c>
      <c r="E133" s="19" t="s">
        <v>150</v>
      </c>
      <c r="F133" s="19" t="s">
        <v>150</v>
      </c>
      <c r="G133" s="16" t="s">
        <v>617</v>
      </c>
      <c r="H133" s="16" t="s">
        <v>69</v>
      </c>
      <c r="I133" s="15" t="s">
        <v>29</v>
      </c>
      <c r="J133" s="15"/>
      <c r="K133" s="15" t="s">
        <v>619</v>
      </c>
      <c r="L133" s="15">
        <v>22586.03</v>
      </c>
      <c r="M133" s="14"/>
      <c r="N133" s="14">
        <v>40923</v>
      </c>
      <c r="O133" s="14"/>
      <c r="P133" s="14">
        <v>41153</v>
      </c>
      <c r="Q133" s="15" t="s">
        <v>622</v>
      </c>
      <c r="R133" s="15" t="s">
        <v>28</v>
      </c>
      <c r="S133" s="19"/>
      <c r="T133" s="19"/>
      <c r="U133" s="43" t="s">
        <v>618</v>
      </c>
      <c r="V133" s="43" t="s">
        <v>620</v>
      </c>
      <c r="W133" s="43" t="s">
        <v>621</v>
      </c>
      <c r="X133" s="43" t="s">
        <v>623</v>
      </c>
      <c r="Y133" s="19"/>
    </row>
    <row r="134" spans="1:25" ht="60" x14ac:dyDescent="0.25">
      <c r="A134" s="15">
        <v>10</v>
      </c>
      <c r="B134" s="16" t="s">
        <v>8</v>
      </c>
      <c r="C134" s="15" t="s">
        <v>150</v>
      </c>
      <c r="D134" s="20" t="s">
        <v>150</v>
      </c>
      <c r="E134" s="19" t="s">
        <v>150</v>
      </c>
      <c r="F134" s="19" t="s">
        <v>150</v>
      </c>
      <c r="G134" s="16" t="s">
        <v>624</v>
      </c>
      <c r="H134" s="16" t="s">
        <v>625</v>
      </c>
      <c r="I134" s="15" t="s">
        <v>29</v>
      </c>
      <c r="J134" s="15"/>
      <c r="K134" s="15" t="s">
        <v>126</v>
      </c>
      <c r="L134" s="15" t="s">
        <v>630</v>
      </c>
      <c r="M134" s="14"/>
      <c r="N134" s="14">
        <v>40921</v>
      </c>
      <c r="O134" s="14"/>
      <c r="P134" s="14">
        <v>41153</v>
      </c>
      <c r="Q134" s="15" t="s">
        <v>197</v>
      </c>
      <c r="R134" s="15" t="s">
        <v>29</v>
      </c>
      <c r="S134" s="19" t="s">
        <v>626</v>
      </c>
      <c r="T134" s="19"/>
      <c r="U134" s="43" t="s">
        <v>634</v>
      </c>
      <c r="V134" s="43" t="s">
        <v>627</v>
      </c>
      <c r="W134" s="43" t="s">
        <v>628</v>
      </c>
      <c r="X134" s="43" t="s">
        <v>629</v>
      </c>
      <c r="Y134" s="19"/>
    </row>
    <row r="135" spans="1:25" ht="30" x14ac:dyDescent="0.25">
      <c r="A135" s="15">
        <v>10</v>
      </c>
      <c r="B135" s="16" t="s">
        <v>8</v>
      </c>
      <c r="C135" s="15" t="s">
        <v>150</v>
      </c>
      <c r="D135" s="20" t="s">
        <v>150</v>
      </c>
      <c r="E135" s="19" t="s">
        <v>150</v>
      </c>
      <c r="F135" s="19" t="s">
        <v>150</v>
      </c>
      <c r="G135" s="16" t="s">
        <v>631</v>
      </c>
      <c r="H135" s="16" t="s">
        <v>69</v>
      </c>
      <c r="I135" s="15" t="s">
        <v>29</v>
      </c>
      <c r="J135" s="15"/>
      <c r="K135" s="15" t="s">
        <v>126</v>
      </c>
      <c r="L135" s="15"/>
      <c r="M135" s="14"/>
      <c r="N135" s="14">
        <v>40923</v>
      </c>
      <c r="O135" s="14"/>
      <c r="P135" s="14">
        <v>41153</v>
      </c>
      <c r="Q135" s="15" t="s">
        <v>28</v>
      </c>
      <c r="R135" s="15" t="s">
        <v>28</v>
      </c>
      <c r="S135" s="19" t="s">
        <v>632</v>
      </c>
      <c r="T135" s="19"/>
      <c r="U135" s="43" t="s">
        <v>633</v>
      </c>
      <c r="V135" s="43" t="s">
        <v>636</v>
      </c>
      <c r="W135" s="43" t="s">
        <v>637</v>
      </c>
      <c r="X135" s="43" t="s">
        <v>635</v>
      </c>
      <c r="Y135" s="19"/>
    </row>
    <row r="136" spans="1:25" ht="45" x14ac:dyDescent="0.25">
      <c r="A136" s="15">
        <v>10</v>
      </c>
      <c r="B136" s="16" t="s">
        <v>8</v>
      </c>
      <c r="C136" s="15" t="s">
        <v>150</v>
      </c>
      <c r="D136" s="20" t="s">
        <v>150</v>
      </c>
      <c r="E136" s="19" t="s">
        <v>150</v>
      </c>
      <c r="F136" s="19" t="s">
        <v>150</v>
      </c>
      <c r="G136" s="16" t="s">
        <v>638</v>
      </c>
      <c r="H136" s="16" t="s">
        <v>69</v>
      </c>
      <c r="I136" s="15" t="s">
        <v>29</v>
      </c>
      <c r="J136" s="15"/>
      <c r="K136" s="15" t="s">
        <v>126</v>
      </c>
      <c r="L136" s="15">
        <v>7206.33</v>
      </c>
      <c r="M136" s="14"/>
      <c r="N136" s="14">
        <v>40983</v>
      </c>
      <c r="O136" s="14"/>
      <c r="P136" s="14">
        <v>41153</v>
      </c>
      <c r="Q136" s="15" t="s">
        <v>384</v>
      </c>
      <c r="R136" s="15" t="s">
        <v>29</v>
      </c>
      <c r="S136" s="19" t="s">
        <v>632</v>
      </c>
      <c r="T136" s="19"/>
      <c r="U136" s="43" t="s">
        <v>640</v>
      </c>
      <c r="V136" s="43" t="s">
        <v>641</v>
      </c>
      <c r="W136" s="43" t="s">
        <v>642</v>
      </c>
      <c r="X136" s="43" t="s">
        <v>643</v>
      </c>
      <c r="Y136" s="19" t="s">
        <v>639</v>
      </c>
    </row>
    <row r="137" spans="1:25" ht="30" x14ac:dyDescent="0.25">
      <c r="A137" s="15">
        <v>13</v>
      </c>
      <c r="B137" s="16" t="s">
        <v>5</v>
      </c>
      <c r="C137" s="15" t="s">
        <v>150</v>
      </c>
      <c r="D137" s="15" t="s">
        <v>150</v>
      </c>
      <c r="E137" s="19" t="s">
        <v>150</v>
      </c>
      <c r="F137" s="19" t="s">
        <v>150</v>
      </c>
      <c r="G137" s="16" t="s">
        <v>653</v>
      </c>
      <c r="H137" s="16" t="s">
        <v>70</v>
      </c>
      <c r="I137" s="15"/>
      <c r="J137" s="15"/>
      <c r="K137" s="15"/>
      <c r="L137" s="15"/>
      <c r="M137" s="14"/>
      <c r="N137" s="14"/>
      <c r="O137" s="14"/>
      <c r="P137" s="14"/>
      <c r="Q137" s="15"/>
      <c r="R137" s="15"/>
      <c r="S137" s="19"/>
      <c r="T137" s="19"/>
      <c r="U137" s="43"/>
      <c r="V137" s="43"/>
      <c r="W137" s="43"/>
      <c r="X137" s="43"/>
      <c r="Y137" s="19"/>
    </row>
    <row r="138" spans="1:25" ht="30" x14ac:dyDescent="0.25">
      <c r="A138" s="15">
        <v>13</v>
      </c>
      <c r="B138" s="16" t="s">
        <v>5</v>
      </c>
      <c r="C138" s="15" t="s">
        <v>150</v>
      </c>
      <c r="D138" s="15" t="s">
        <v>150</v>
      </c>
      <c r="E138" s="19" t="s">
        <v>150</v>
      </c>
      <c r="F138" s="19" t="s">
        <v>150</v>
      </c>
      <c r="G138" s="16" t="s">
        <v>654</v>
      </c>
      <c r="H138" s="16" t="s">
        <v>70</v>
      </c>
      <c r="I138" s="15"/>
      <c r="J138" s="15"/>
      <c r="K138" s="15"/>
      <c r="L138" s="15"/>
      <c r="M138" s="14"/>
      <c r="N138" s="14"/>
      <c r="O138" s="14"/>
      <c r="P138" s="14"/>
      <c r="Q138" s="15"/>
      <c r="R138" s="15"/>
      <c r="S138" s="19"/>
      <c r="T138" s="19"/>
      <c r="U138" s="43"/>
      <c r="V138" s="43"/>
      <c r="W138" s="43"/>
      <c r="X138" s="43"/>
      <c r="Y138" s="19"/>
    </row>
    <row r="139" spans="1:25" ht="75" x14ac:dyDescent="0.25">
      <c r="A139" s="15">
        <v>13</v>
      </c>
      <c r="B139" s="16" t="s">
        <v>5</v>
      </c>
      <c r="C139" s="15" t="s">
        <v>150</v>
      </c>
      <c r="D139" s="15" t="s">
        <v>150</v>
      </c>
      <c r="E139" s="19" t="s">
        <v>150</v>
      </c>
      <c r="F139" s="19" t="s">
        <v>150</v>
      </c>
      <c r="G139" s="16" t="s">
        <v>655</v>
      </c>
      <c r="H139" s="16" t="s">
        <v>69</v>
      </c>
      <c r="I139" s="15" t="s">
        <v>28</v>
      </c>
      <c r="J139" s="15"/>
      <c r="K139" s="15" t="s">
        <v>48</v>
      </c>
      <c r="L139" s="15"/>
      <c r="M139" s="14"/>
      <c r="N139" s="14">
        <v>41029</v>
      </c>
      <c r="O139" s="14"/>
      <c r="P139" s="14">
        <v>41183</v>
      </c>
      <c r="Q139" s="15" t="s">
        <v>257</v>
      </c>
      <c r="R139" s="15" t="s">
        <v>29</v>
      </c>
      <c r="S139" s="19"/>
      <c r="T139" s="19"/>
      <c r="U139" s="43" t="s">
        <v>657</v>
      </c>
      <c r="V139" s="43"/>
      <c r="W139" s="43"/>
      <c r="X139" s="43" t="s">
        <v>658</v>
      </c>
      <c r="Y139" s="19" t="s">
        <v>656</v>
      </c>
    </row>
    <row r="140" spans="1:25" ht="30" x14ac:dyDescent="0.25">
      <c r="A140" s="11">
        <v>15</v>
      </c>
      <c r="B140" s="12" t="s">
        <v>11</v>
      </c>
      <c r="C140" s="11">
        <v>10</v>
      </c>
      <c r="D140" s="11">
        <v>2</v>
      </c>
      <c r="E140" s="40">
        <v>17</v>
      </c>
      <c r="F140" s="40">
        <v>21</v>
      </c>
      <c r="G140" s="12" t="s">
        <v>644</v>
      </c>
      <c r="H140" s="12" t="s">
        <v>645</v>
      </c>
      <c r="I140" s="11" t="s">
        <v>28</v>
      </c>
      <c r="J140" s="11"/>
      <c r="K140" s="11" t="s">
        <v>126</v>
      </c>
      <c r="L140" s="11"/>
      <c r="M140" s="11"/>
      <c r="N140" s="17">
        <v>40976</v>
      </c>
      <c r="O140" s="11"/>
      <c r="P140" s="17">
        <v>41183</v>
      </c>
      <c r="Q140" s="11" t="s">
        <v>647</v>
      </c>
      <c r="R140" s="11" t="s">
        <v>646</v>
      </c>
      <c r="S140" s="40" t="s">
        <v>648</v>
      </c>
      <c r="T140" s="40"/>
      <c r="U140" s="47" t="s">
        <v>651</v>
      </c>
      <c r="V140" s="40"/>
      <c r="W140" s="40"/>
      <c r="X140" s="47" t="s">
        <v>652</v>
      </c>
      <c r="Y140" s="40"/>
    </row>
    <row r="142" spans="1:25" x14ac:dyDescent="0.25">
      <c r="H142" s="9">
        <v>280</v>
      </c>
      <c r="L142" s="5">
        <v>1700</v>
      </c>
      <c r="M142" s="5">
        <f>L142*H145</f>
        <v>1819</v>
      </c>
      <c r="N142" s="5">
        <f>M142*24</f>
        <v>43656</v>
      </c>
      <c r="P142" s="5">
        <v>2126</v>
      </c>
      <c r="Q142" s="5">
        <v>250</v>
      </c>
    </row>
    <row r="143" spans="1:25" x14ac:dyDescent="0.25">
      <c r="H143" s="9">
        <f>H142*2</f>
        <v>560</v>
      </c>
      <c r="K143" s="5">
        <f>K144*10</f>
        <v>6600</v>
      </c>
      <c r="P143" s="5">
        <f>P142*4</f>
        <v>8504</v>
      </c>
      <c r="Q143" s="5">
        <f>Q142*H145</f>
        <v>267.5</v>
      </c>
    </row>
    <row r="144" spans="1:25" x14ac:dyDescent="0.25">
      <c r="H144" s="9">
        <v>2000</v>
      </c>
      <c r="K144" s="5">
        <v>660</v>
      </c>
      <c r="P144" s="5">
        <f>P143*H145</f>
        <v>9099.2800000000007</v>
      </c>
      <c r="Q144" s="5">
        <f>P144+Q143</f>
        <v>9366.7800000000007</v>
      </c>
    </row>
    <row r="145" spans="2:13" x14ac:dyDescent="0.25">
      <c r="B145" s="9">
        <v>2294202</v>
      </c>
      <c r="H145" s="9">
        <v>1.07</v>
      </c>
      <c r="M145" s="5">
        <f>L146*4</f>
        <v>36808</v>
      </c>
    </row>
    <row r="146" spans="2:13" x14ac:dyDescent="0.25">
      <c r="H146" s="9">
        <f>H144*H145</f>
        <v>2140</v>
      </c>
      <c r="K146" s="5">
        <f>K143*H145</f>
        <v>7062</v>
      </c>
      <c r="L146" s="5">
        <f>H146+K146</f>
        <v>9202</v>
      </c>
    </row>
    <row r="147" spans="2:13" x14ac:dyDescent="0.25">
      <c r="H147" s="9">
        <f>H143*H145</f>
        <v>599.20000000000005</v>
      </c>
    </row>
    <row r="148" spans="2:13" x14ac:dyDescent="0.25">
      <c r="D148" s="5" t="s">
        <v>185</v>
      </c>
      <c r="F148" s="4" t="s">
        <v>186</v>
      </c>
    </row>
    <row r="149" spans="2:13" ht="18" x14ac:dyDescent="0.25">
      <c r="D149" s="13">
        <v>134100</v>
      </c>
      <c r="E149" s="42">
        <v>0.14996599999999999</v>
      </c>
      <c r="F149" s="4">
        <f>D149*E149</f>
        <v>20110.440599999998</v>
      </c>
    </row>
    <row r="150" spans="2:13" x14ac:dyDescent="0.25">
      <c r="D150" s="5">
        <v>17388</v>
      </c>
      <c r="F150" s="4">
        <f>D150*E149</f>
        <v>2607.608808</v>
      </c>
      <c r="K150" s="5">
        <v>1850</v>
      </c>
      <c r="L150" s="5">
        <v>580</v>
      </c>
    </row>
    <row r="151" spans="2:13" x14ac:dyDescent="0.25">
      <c r="K151" s="5">
        <f>K150*24</f>
        <v>44400</v>
      </c>
      <c r="L151" s="5">
        <f>L150*4</f>
        <v>2320</v>
      </c>
    </row>
    <row r="152" spans="2:13" x14ac:dyDescent="0.25">
      <c r="D152" s="5">
        <v>16585</v>
      </c>
      <c r="E152" s="4">
        <v>1.3076000000000001</v>
      </c>
      <c r="F152" s="4">
        <f>D152*E152</f>
        <v>21686.546000000002</v>
      </c>
      <c r="K152" s="5">
        <f>K151*H145</f>
        <v>47508</v>
      </c>
      <c r="L152" s="5">
        <f>L151*H145</f>
        <v>2482.4</v>
      </c>
      <c r="M152" s="5">
        <f>K152+L152</f>
        <v>49990.400000000001</v>
      </c>
    </row>
    <row r="153" spans="2:13" x14ac:dyDescent="0.15">
      <c r="D153" s="5">
        <v>17388</v>
      </c>
      <c r="F153" s="4">
        <f>D153*E152</f>
        <v>22736.5488</v>
      </c>
      <c r="K153" s="41">
        <v>50790</v>
      </c>
    </row>
    <row r="154" spans="2:13" x14ac:dyDescent="0.25">
      <c r="D154" s="5">
        <v>19100</v>
      </c>
      <c r="F154" s="4">
        <f>D154*E152</f>
        <v>24975.160000000003</v>
      </c>
    </row>
    <row r="155" spans="2:13" x14ac:dyDescent="0.25">
      <c r="C155" s="5">
        <v>850</v>
      </c>
      <c r="D155" s="5">
        <v>12000</v>
      </c>
    </row>
    <row r="156" spans="2:13" x14ac:dyDescent="0.25">
      <c r="D156" s="5">
        <f>D155+(C155*12)</f>
        <v>22200</v>
      </c>
      <c r="F156" s="4">
        <f>D156*E152</f>
        <v>29028.720000000001</v>
      </c>
    </row>
    <row r="157" spans="2:13" x14ac:dyDescent="0.25">
      <c r="D157" s="5">
        <v>13000</v>
      </c>
    </row>
    <row r="158" spans="2:13" x14ac:dyDescent="0.25">
      <c r="D158" s="5">
        <f>D157+(C155*12)</f>
        <v>23200</v>
      </c>
      <c r="F158" s="4">
        <f>D158*E152</f>
        <v>30336.320000000003</v>
      </c>
    </row>
    <row r="159" spans="2:13" x14ac:dyDescent="0.15">
      <c r="D159" s="41">
        <v>50790</v>
      </c>
      <c r="F159" s="4">
        <f>D159*E152</f>
        <v>66413.004000000001</v>
      </c>
    </row>
    <row r="160" spans="2:13" x14ac:dyDescent="0.25">
      <c r="D160" s="5">
        <v>12000</v>
      </c>
    </row>
    <row r="161" spans="4:6" x14ac:dyDescent="0.25">
      <c r="D161" s="5">
        <f>D160+(C155*12)</f>
        <v>22200</v>
      </c>
      <c r="F161" s="4">
        <f>D161*E152</f>
        <v>29028.720000000001</v>
      </c>
    </row>
    <row r="162" spans="4:6" x14ac:dyDescent="0.25">
      <c r="D162" s="5">
        <v>18400</v>
      </c>
    </row>
    <row r="163" spans="4:6" x14ac:dyDescent="0.25">
      <c r="D163" s="5">
        <f>D162+(C155*24)</f>
        <v>38800</v>
      </c>
      <c r="F163" s="4">
        <f>D163*E152</f>
        <v>50734.880000000005</v>
      </c>
    </row>
    <row r="164" spans="4:6" x14ac:dyDescent="0.25">
      <c r="D164" s="5">
        <v>24000</v>
      </c>
    </row>
    <row r="165" spans="4:6" x14ac:dyDescent="0.25">
      <c r="D165" s="5">
        <f>D164+(C155*24)</f>
        <v>44400</v>
      </c>
      <c r="F165" s="4">
        <f>D165*E152</f>
        <v>58057.440000000002</v>
      </c>
    </row>
    <row r="166" spans="4:6" x14ac:dyDescent="0.25">
      <c r="D166" s="5">
        <v>12500</v>
      </c>
    </row>
    <row r="167" spans="4:6" x14ac:dyDescent="0.25">
      <c r="D167" s="5">
        <f>D166+(12*C155)</f>
        <v>22700</v>
      </c>
      <c r="F167" s="4">
        <f>E152*D167</f>
        <v>29682.52</v>
      </c>
    </row>
    <row r="168" spans="4:6" x14ac:dyDescent="0.25">
      <c r="D168" s="5">
        <v>10644</v>
      </c>
    </row>
    <row r="169" spans="4:6" x14ac:dyDescent="0.25">
      <c r="D169" s="5">
        <f>D168+(C155*24)</f>
        <v>31044</v>
      </c>
      <c r="F169" s="4">
        <f>D169*E152</f>
        <v>40593.134400000003</v>
      </c>
    </row>
    <row r="170" spans="4:6" x14ac:dyDescent="0.25">
      <c r="D170" s="5">
        <v>21180</v>
      </c>
    </row>
    <row r="171" spans="4:6" x14ac:dyDescent="0.25">
      <c r="D171" s="5">
        <f>D170+(C155*24)</f>
        <v>41580</v>
      </c>
      <c r="F171" s="4">
        <f>E152*D171</f>
        <v>54370.008000000002</v>
      </c>
    </row>
    <row r="172" spans="4:6" x14ac:dyDescent="0.25">
      <c r="D172" s="5">
        <v>20000</v>
      </c>
      <c r="F172" s="4">
        <f>D172*E152</f>
        <v>26152.000000000004</v>
      </c>
    </row>
    <row r="173" spans="4:6" x14ac:dyDescent="0.25">
      <c r="D173" s="5">
        <v>18200</v>
      </c>
      <c r="F173" s="4">
        <f>D173*E152</f>
        <v>23798.320000000003</v>
      </c>
    </row>
    <row r="174" spans="4:6" x14ac:dyDescent="0.25">
      <c r="D174" s="5">
        <v>15600</v>
      </c>
      <c r="F174" s="4">
        <f>D174*E152</f>
        <v>20398.560000000001</v>
      </c>
    </row>
  </sheetData>
  <autoFilter ref="A7:Y140"/>
  <mergeCells count="4">
    <mergeCell ref="A1:H1"/>
    <mergeCell ref="A2:H2"/>
    <mergeCell ref="A3:H3"/>
    <mergeCell ref="A4:H4"/>
  </mergeCells>
  <hyperlinks>
    <hyperlink ref="X9" r:id="rId1"/>
    <hyperlink ref="X8" r:id="rId2"/>
    <hyperlink ref="X10" r:id="rId3"/>
    <hyperlink ref="X13" r:id="rId4"/>
    <hyperlink ref="X11" r:id="rId5"/>
    <hyperlink ref="X12" r:id="rId6"/>
    <hyperlink ref="X16" r:id="rId7"/>
    <hyperlink ref="X17" r:id="rId8"/>
    <hyperlink ref="X19" r:id="rId9"/>
    <hyperlink ref="U19" r:id="rId10" display="mailto:international@service.uni-freiburg.de"/>
    <hyperlink ref="V19" r:id="rId11"/>
    <hyperlink ref="X18" r:id="rId12"/>
    <hyperlink ref="U17" r:id="rId13" display="mailto:hecmasters@unil.ch"/>
    <hyperlink ref="U16" r:id="rId14" display="mailto:info@wisodek.unibe.ch"/>
    <hyperlink ref="V16" r:id="rId15"/>
    <hyperlink ref="X15" r:id="rId16"/>
    <hyperlink ref="X14" r:id="rId17"/>
    <hyperlink ref="U14" r:id="rId18"/>
    <hyperlink ref="U13" r:id="rId19"/>
    <hyperlink ref="U12" r:id="rId20"/>
    <hyperlink ref="V10" r:id="rId21"/>
    <hyperlink ref="U8" r:id="rId22"/>
    <hyperlink ref="V22" r:id="rId23"/>
    <hyperlink ref="V14" r:id="rId24"/>
    <hyperlink ref="W22" r:id="rId25" display="mailto:mikael.elinder@nek.uu.se"/>
    <hyperlink ref="U23" r:id="rId26" display="http://study@su.se/"/>
    <hyperlink ref="V23" r:id="rId27" display="mailto:study@studadm.su.se"/>
    <hyperlink ref="X23" r:id="rId28"/>
    <hyperlink ref="U24" r:id="rId29" display="mailto:master@nek.lu.se"/>
    <hyperlink ref="U25" r:id="rId30" display="mailto:master@nek.lu.se"/>
    <hyperlink ref="U26" r:id="rId31" display="mailto:study.info@gs.gu.se"/>
    <hyperlink ref="X26" r:id="rId32"/>
    <hyperlink ref="X22" r:id="rId33"/>
    <hyperlink ref="V26" r:id="rId34"/>
    <hyperlink ref="X27" r:id="rId35"/>
    <hyperlink ref="U27" r:id="rId36" display="per.thulin@indek.kth.se (Per Thulin, PhD)"/>
    <hyperlink ref="V27" r:id="rId37"/>
    <hyperlink ref="X28" r:id="rId38"/>
    <hyperlink ref="U28" r:id="rId39"/>
    <hyperlink ref="W27" r:id="rId40"/>
    <hyperlink ref="V28" r:id="rId41"/>
    <hyperlink ref="W28" r:id="rId42"/>
    <hyperlink ref="U31" r:id="rId43"/>
    <hyperlink ref="X31" r:id="rId44"/>
    <hyperlink ref="V31" r:id="rId45"/>
    <hyperlink ref="U32" r:id="rId46"/>
    <hyperlink ref="U33" r:id="rId47"/>
    <hyperlink ref="X33" r:id="rId48"/>
    <hyperlink ref="X32" r:id="rId49"/>
    <hyperlink ref="U35" r:id="rId50" display="mailto:information@kau.se"/>
    <hyperlink ref="V35" r:id="rId51"/>
    <hyperlink ref="W35" r:id="rId52" display="mailto:susanna.svensson@kau.se"/>
    <hyperlink ref="U36" r:id="rId53" display="mailto:information@kau.se"/>
    <hyperlink ref="V36" r:id="rId54"/>
    <hyperlink ref="W36" r:id="rId55" display="mailto:susanna.svensson@kau.se"/>
    <hyperlink ref="X36" r:id="rId56"/>
    <hyperlink ref="X35" r:id="rId57"/>
    <hyperlink ref="U40" r:id="rId58" display="mailto:studievagledning.hh@oru.se"/>
    <hyperlink ref="X40" r:id="rId59"/>
    <hyperlink ref="V40" r:id="rId60"/>
    <hyperlink ref="U41" r:id="rId61"/>
    <hyperlink ref="V41" r:id="rId62"/>
    <hyperlink ref="X41" r:id="rId63"/>
    <hyperlink ref="U42" r:id="rId64"/>
    <hyperlink ref="V42" r:id="rId65"/>
    <hyperlink ref="X42" r:id="rId66"/>
    <hyperlink ref="U43" r:id="rId67"/>
    <hyperlink ref="V43" r:id="rId68"/>
    <hyperlink ref="X43" r:id="rId69"/>
    <hyperlink ref="U44" r:id="rId70"/>
    <hyperlink ref="V44" r:id="rId71"/>
    <hyperlink ref="X44" r:id="rId72"/>
    <hyperlink ref="U45" r:id="rId73"/>
    <hyperlink ref="X45" r:id="rId74"/>
    <hyperlink ref="U46" r:id="rId75"/>
    <hyperlink ref="V46" r:id="rId76"/>
    <hyperlink ref="W46" r:id="rId77"/>
    <hyperlink ref="X46" r:id="rId78"/>
    <hyperlink ref="U47" r:id="rId79"/>
    <hyperlink ref="X47" r:id="rId80"/>
    <hyperlink ref="U48" r:id="rId81"/>
    <hyperlink ref="X48" r:id="rId82"/>
    <hyperlink ref="U49" r:id="rId83"/>
    <hyperlink ref="X49" r:id="rId84"/>
    <hyperlink ref="U50" r:id="rId85"/>
    <hyperlink ref="X50" r:id="rId86"/>
    <hyperlink ref="U51" r:id="rId87"/>
    <hyperlink ref="X51" r:id="rId88"/>
    <hyperlink ref="V52" r:id="rId89"/>
    <hyperlink ref="X52" r:id="rId90"/>
    <hyperlink ref="U53" r:id="rId91"/>
    <hyperlink ref="U54" r:id="rId92"/>
    <hyperlink ref="V54" r:id="rId93"/>
    <hyperlink ref="W54" r:id="rId94"/>
    <hyperlink ref="X54" r:id="rId95"/>
    <hyperlink ref="U57" r:id="rId96"/>
    <hyperlink ref="V57" r:id="rId97"/>
    <hyperlink ref="X57" r:id="rId98"/>
    <hyperlink ref="W57" r:id="rId99"/>
    <hyperlink ref="U55" r:id="rId100"/>
    <hyperlink ref="V55" r:id="rId101"/>
    <hyperlink ref="X55" r:id="rId102"/>
    <hyperlink ref="X56" r:id="rId103"/>
    <hyperlink ref="W55" r:id="rId104"/>
    <hyperlink ref="U56" r:id="rId105"/>
    <hyperlink ref="V56" r:id="rId106"/>
    <hyperlink ref="W56" r:id="rId107"/>
    <hyperlink ref="U58" r:id="rId108"/>
    <hyperlink ref="V58" r:id="rId109"/>
    <hyperlink ref="W58" r:id="rId110"/>
    <hyperlink ref="X58" r:id="rId111"/>
    <hyperlink ref="U59" r:id="rId112"/>
    <hyperlink ref="V59" r:id="rId113"/>
    <hyperlink ref="W59" r:id="rId114"/>
    <hyperlink ref="X59" r:id="rId115"/>
    <hyperlink ref="U60" r:id="rId116"/>
    <hyperlink ref="V60" r:id="rId117"/>
    <hyperlink ref="W60" r:id="rId118"/>
    <hyperlink ref="X60" r:id="rId119"/>
    <hyperlink ref="U63" r:id="rId120"/>
    <hyperlink ref="X63" r:id="rId121"/>
    <hyperlink ref="V63" r:id="rId122"/>
    <hyperlink ref="W63" r:id="rId123" display="w.a.w.bertens@tilburguniversity.edu_x000a_ (Will Bertens)"/>
    <hyperlink ref="U64" r:id="rId124"/>
    <hyperlink ref="X64" r:id="rId125"/>
    <hyperlink ref="V64" r:id="rId126"/>
    <hyperlink ref="W64" r:id="rId127" display="w.a.w.bertens@tilburguniversity.edu_x000a_ (Will Bertens)"/>
    <hyperlink ref="U65" r:id="rId128"/>
    <hyperlink ref="V65" r:id="rId129"/>
    <hyperlink ref="W65" r:id="rId130"/>
    <hyperlink ref="X65" r:id="rId131"/>
    <hyperlink ref="X67" r:id="rId132"/>
    <hyperlink ref="V67" r:id="rId133"/>
    <hyperlink ref="U68" r:id="rId134"/>
    <hyperlink ref="V68" r:id="rId135"/>
    <hyperlink ref="W68" r:id="rId136"/>
    <hyperlink ref="X68" r:id="rId137"/>
    <hyperlink ref="U73" r:id="rId138"/>
    <hyperlink ref="V73" r:id="rId139"/>
    <hyperlink ref="X73" r:id="rId140"/>
    <hyperlink ref="V81" r:id="rId141"/>
    <hyperlink ref="W81" r:id="rId142"/>
    <hyperlink ref="X81" r:id="rId143"/>
    <hyperlink ref="X84" r:id="rId144"/>
    <hyperlink ref="U86" r:id="rId145"/>
    <hyperlink ref="X86" r:id="rId146"/>
    <hyperlink ref="U88" r:id="rId147"/>
    <hyperlink ref="X88" r:id="rId148"/>
    <hyperlink ref="V88" r:id="rId149"/>
    <hyperlink ref="U89" r:id="rId150"/>
    <hyperlink ref="X89" r:id="rId151"/>
    <hyperlink ref="U90" r:id="rId152"/>
    <hyperlink ref="X90" r:id="rId153"/>
    <hyperlink ref="U92" r:id="rId154"/>
    <hyperlink ref="V92" r:id="rId155"/>
    <hyperlink ref="W92" r:id="rId156" display="pan@sam.sdu.dk (Per Andersen)"/>
    <hyperlink ref="U93" r:id="rId157"/>
    <hyperlink ref="X93" r:id="rId158"/>
    <hyperlink ref="U94" r:id="rId159"/>
    <hyperlink ref="V94" r:id="rId160"/>
    <hyperlink ref="X94" r:id="rId161"/>
    <hyperlink ref="U95" r:id="rId162"/>
    <hyperlink ref="W94" r:id="rId163"/>
    <hyperlink ref="W95" r:id="rId164"/>
    <hyperlink ref="V95" r:id="rId165"/>
    <hyperlink ref="X95" r:id="rId166"/>
    <hyperlink ref="W96" r:id="rId167"/>
    <hyperlink ref="V96" r:id="rId168"/>
    <hyperlink ref="X96" r:id="rId169"/>
    <hyperlink ref="U97" r:id="rId170"/>
    <hyperlink ref="X97" r:id="rId171"/>
    <hyperlink ref="X98" r:id="rId172"/>
    <hyperlink ref="U98" r:id="rId173"/>
    <hyperlink ref="V99" r:id="rId174"/>
    <hyperlink ref="U99" r:id="rId175"/>
    <hyperlink ref="X99" r:id="rId176"/>
    <hyperlink ref="U100" r:id="rId177"/>
    <hyperlink ref="X100" r:id="rId178"/>
    <hyperlink ref="U101" r:id="rId179"/>
    <hyperlink ref="X101" r:id="rId180"/>
    <hyperlink ref="U102" r:id="rId181"/>
    <hyperlink ref="X102" r:id="rId182"/>
    <hyperlink ref="U103" r:id="rId183"/>
    <hyperlink ref="X103" r:id="rId184"/>
    <hyperlink ref="U104" r:id="rId185"/>
    <hyperlink ref="V104" r:id="rId186"/>
    <hyperlink ref="X104" r:id="rId187"/>
    <hyperlink ref="U105" r:id="rId188"/>
    <hyperlink ref="X105" r:id="rId189"/>
    <hyperlink ref="U106" r:id="rId190"/>
    <hyperlink ref="X107" r:id="rId191"/>
    <hyperlink ref="U107" r:id="rId192"/>
    <hyperlink ref="U108" r:id="rId193"/>
    <hyperlink ref="X108" r:id="rId194"/>
    <hyperlink ref="U109" r:id="rId195"/>
    <hyperlink ref="X109" r:id="rId196"/>
    <hyperlink ref="U110" r:id="rId197"/>
    <hyperlink ref="X110" r:id="rId198"/>
    <hyperlink ref="U112" r:id="rId199"/>
    <hyperlink ref="X112" r:id="rId200"/>
    <hyperlink ref="U113" r:id="rId201"/>
    <hyperlink ref="V113" r:id="rId202"/>
    <hyperlink ref="X113" r:id="rId203"/>
    <hyperlink ref="U114" r:id="rId204"/>
    <hyperlink ref="V114" r:id="rId205"/>
    <hyperlink ref="X114" r:id="rId206"/>
    <hyperlink ref="U117" r:id="rId207"/>
    <hyperlink ref="V117" r:id="rId208"/>
    <hyperlink ref="W117" r:id="rId209"/>
    <hyperlink ref="U116" r:id="rId210"/>
    <hyperlink ref="V116" r:id="rId211"/>
    <hyperlink ref="X116" r:id="rId212"/>
    <hyperlink ref="X117" r:id="rId213"/>
    <hyperlink ref="U118" r:id="rId214"/>
    <hyperlink ref="V118" r:id="rId215"/>
    <hyperlink ref="U119" r:id="rId216"/>
    <hyperlink ref="V119" r:id="rId217"/>
    <hyperlink ref="X118" r:id="rId218"/>
    <hyperlink ref="X119" r:id="rId219"/>
    <hyperlink ref="V106" r:id="rId220"/>
    <hyperlink ref="U120" r:id="rId221"/>
    <hyperlink ref="X120" r:id="rId222"/>
    <hyperlink ref="U121" r:id="rId223"/>
    <hyperlink ref="V121" r:id="rId224"/>
    <hyperlink ref="X121" r:id="rId225"/>
    <hyperlink ref="U122" r:id="rId226"/>
    <hyperlink ref="V122" r:id="rId227"/>
    <hyperlink ref="W122" r:id="rId228" display="ics@cc.umanitoba.ca"/>
    <hyperlink ref="X122" r:id="rId229"/>
    <hyperlink ref="X123" r:id="rId230"/>
    <hyperlink ref="U123" r:id="rId231"/>
    <hyperlink ref="V123" r:id="rId232"/>
    <hyperlink ref="U124" r:id="rId233"/>
    <hyperlink ref="X124" r:id="rId234"/>
    <hyperlink ref="V124" r:id="rId235"/>
    <hyperlink ref="U125" r:id="rId236"/>
    <hyperlink ref="V125" r:id="rId237"/>
    <hyperlink ref="X125" r:id="rId238"/>
    <hyperlink ref="U126" r:id="rId239"/>
    <hyperlink ref="V126" r:id="rId240"/>
    <hyperlink ref="X126" r:id="rId241"/>
    <hyperlink ref="U127" r:id="rId242"/>
    <hyperlink ref="V127" r:id="rId243"/>
    <hyperlink ref="X127" r:id="rId244"/>
    <hyperlink ref="W127" r:id="rId245"/>
    <hyperlink ref="X128" r:id="rId246"/>
    <hyperlink ref="U128" r:id="rId247"/>
    <hyperlink ref="V128" r:id="rId248"/>
    <hyperlink ref="W128" r:id="rId249"/>
    <hyperlink ref="X131" r:id="rId250"/>
    <hyperlink ref="U131" r:id="rId251"/>
    <hyperlink ref="V131" r:id="rId252"/>
    <hyperlink ref="U132" r:id="rId253"/>
    <hyperlink ref="V132" r:id="rId254"/>
    <hyperlink ref="W132" r:id="rId255"/>
    <hyperlink ref="X132" r:id="rId256"/>
    <hyperlink ref="U133" r:id="rId257"/>
    <hyperlink ref="V133" r:id="rId258"/>
    <hyperlink ref="W133" r:id="rId259"/>
    <hyperlink ref="X133" r:id="rId260"/>
    <hyperlink ref="U134" r:id="rId261"/>
    <hyperlink ref="V134" r:id="rId262"/>
    <hyperlink ref="W134" r:id="rId263"/>
    <hyperlink ref="X134" r:id="rId264"/>
    <hyperlink ref="U135" r:id="rId265"/>
    <hyperlink ref="X135" r:id="rId266"/>
    <hyperlink ref="V135" r:id="rId267"/>
    <hyperlink ref="W135" r:id="rId268"/>
    <hyperlink ref="U136" r:id="rId269"/>
    <hyperlink ref="V136" r:id="rId270"/>
    <hyperlink ref="W136" r:id="rId271"/>
    <hyperlink ref="X136" r:id="rId272"/>
    <hyperlink ref="U140" r:id="rId273"/>
    <hyperlink ref="X140" r:id="rId274"/>
    <hyperlink ref="U139" r:id="rId275"/>
    <hyperlink ref="X139" r:id="rId276"/>
  </hyperlinks>
  <pageMargins left="0.7" right="0.7" top="0.75" bottom="0.75" header="0.3" footer="0.3"/>
  <pageSetup paperSize="9" orientation="landscape" horizontalDpi="0" verticalDpi="0" r:id="rId277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Where to Study Pt.1</vt:lpstr>
      <vt:lpstr>Where to Study Pt.2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</dc:creator>
  <cp:lastModifiedBy>FEN</cp:lastModifiedBy>
  <cp:lastPrinted>2012-12-19T20:46:33Z</cp:lastPrinted>
  <dcterms:created xsi:type="dcterms:W3CDTF">2012-12-09T23:19:55Z</dcterms:created>
  <dcterms:modified xsi:type="dcterms:W3CDTF">2012-12-25T19:20:07Z</dcterms:modified>
</cp:coreProperties>
</file>