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35" windowHeight="8130"/>
  </bookViews>
  <sheets>
    <sheet name="Ordenar" sheetId="1" r:id="rId1"/>
    <sheet name="Ordenar 2" sheetId="2" r:id="rId2"/>
    <sheet name="Ordenar 3" sheetId="3" r:id="rId3"/>
    <sheet name="Filtros" sheetId="4" r:id="rId4"/>
    <sheet name="Filtros A" sheetId="8" r:id="rId5"/>
    <sheet name="Subtotales" sheetId="6" r:id="rId6"/>
    <sheet name="Datos" sheetId="7" r:id="rId7"/>
    <sheet name="Hoja1" sheetId="9" r:id="rId8"/>
    <sheet name="Hoja2" sheetId="10" r:id="rId9"/>
  </sheets>
  <definedNames>
    <definedName name="_xlnm._FilterDatabase" localSheetId="3" hidden="1">Filtros!$A$5:$F$38</definedName>
    <definedName name="_xlnm._FilterDatabase" localSheetId="4" hidden="1">'Filtros A'!$A$5:$F$38</definedName>
    <definedName name="_xlnm._FilterDatabase" localSheetId="0" hidden="1">Ordenar!$A$8:$G$41</definedName>
    <definedName name="_xlnm.Extract" localSheetId="4">'Filtros A'!$H$23:$M$23</definedName>
    <definedName name="_xlnm.Criteria" localSheetId="4">'Filtros A'!$H$18:$K$20</definedName>
  </definedNames>
  <calcPr calcId="145621"/>
</workbook>
</file>

<file path=xl/calcChain.xml><?xml version="1.0" encoding="utf-8"?>
<calcChain xmlns="http://schemas.openxmlformats.org/spreadsheetml/2006/main">
  <c r="D48" i="6" l="1"/>
  <c r="D42" i="6"/>
  <c r="D49" i="6" s="1"/>
  <c r="D34" i="6"/>
  <c r="D29" i="6"/>
  <c r="D35" i="6" s="1"/>
  <c r="D23" i="6"/>
  <c r="D14" i="6"/>
  <c r="D24" i="6" s="1"/>
  <c r="G26" i="6"/>
  <c r="H26" i="6" s="1"/>
  <c r="G27" i="6"/>
  <c r="H27" i="6" s="1"/>
  <c r="G28" i="6"/>
  <c r="H28" i="6" s="1"/>
  <c r="G8" i="6"/>
  <c r="H8" i="6" s="1"/>
  <c r="G9" i="6"/>
  <c r="H9" i="6" s="1"/>
  <c r="G10" i="6"/>
  <c r="H10" i="6" s="1"/>
  <c r="G11" i="6"/>
  <c r="H11" i="6" s="1"/>
  <c r="G12" i="6"/>
  <c r="H12" i="6" s="1"/>
  <c r="G13" i="6"/>
  <c r="H13" i="6" s="1"/>
  <c r="G30" i="6"/>
  <c r="H30" i="6" s="1"/>
  <c r="G31" i="6"/>
  <c r="H31" i="6" s="1"/>
  <c r="G32" i="6"/>
  <c r="H32" i="6" s="1"/>
  <c r="G33" i="6"/>
  <c r="H33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36" i="6"/>
  <c r="H36" i="6" s="1"/>
  <c r="G37" i="6"/>
  <c r="H37" i="6" s="1"/>
  <c r="G38" i="6"/>
  <c r="H38" i="6" s="1"/>
  <c r="G39" i="6"/>
  <c r="H39" i="6" s="1"/>
  <c r="G40" i="6"/>
  <c r="H40" i="6" s="1"/>
  <c r="G41" i="6"/>
  <c r="H41" i="6" s="1"/>
  <c r="G43" i="6"/>
  <c r="H43" i="6" s="1"/>
  <c r="G44" i="6"/>
  <c r="H44" i="6" s="1"/>
  <c r="G45" i="6"/>
  <c r="H45" i="6" s="1"/>
  <c r="G46" i="6"/>
  <c r="H46" i="6" s="1"/>
  <c r="G47" i="6"/>
  <c r="H47" i="6" s="1"/>
  <c r="G25" i="6"/>
  <c r="H25" i="6" s="1"/>
  <c r="G38" i="2"/>
  <c r="H38" i="2" s="1"/>
  <c r="G18" i="2"/>
  <c r="H18" i="2" s="1"/>
  <c r="G26" i="2"/>
  <c r="H26" i="2" s="1"/>
  <c r="G7" i="2"/>
  <c r="H7" i="2" s="1"/>
  <c r="G21" i="2"/>
  <c r="H21" i="2" s="1"/>
  <c r="G39" i="2"/>
  <c r="H39" i="2" s="1"/>
  <c r="G14" i="2"/>
  <c r="H14" i="2" s="1"/>
  <c r="G19" i="2"/>
  <c r="H19" i="2" s="1"/>
  <c r="G29" i="2"/>
  <c r="H29" i="2" s="1"/>
  <c r="G24" i="2"/>
  <c r="H24" i="2" s="1"/>
  <c r="G25" i="2"/>
  <c r="H25" i="2" s="1"/>
  <c r="G17" i="2"/>
  <c r="H17" i="2" s="1"/>
  <c r="G35" i="2"/>
  <c r="H35" i="2" s="1"/>
  <c r="G30" i="2"/>
  <c r="H30" i="2" s="1"/>
  <c r="G32" i="2"/>
  <c r="H32" i="2" s="1"/>
  <c r="G15" i="2"/>
  <c r="H15" i="2" s="1"/>
  <c r="G9" i="2"/>
  <c r="H9" i="2" s="1"/>
  <c r="G22" i="2"/>
  <c r="H22" i="2" s="1"/>
  <c r="G34" i="2"/>
  <c r="H34" i="2" s="1"/>
  <c r="G28" i="2"/>
  <c r="H28" i="2" s="1"/>
  <c r="G27" i="2"/>
  <c r="H27" i="2" s="1"/>
  <c r="G13" i="2"/>
  <c r="H13" i="2" s="1"/>
  <c r="G37" i="2"/>
  <c r="H37" i="2" s="1"/>
  <c r="G36" i="2"/>
  <c r="H36" i="2" s="1"/>
  <c r="G31" i="2"/>
  <c r="H31" i="2" s="1"/>
  <c r="G33" i="2"/>
  <c r="H33" i="2" s="1"/>
  <c r="G16" i="2"/>
  <c r="H16" i="2" s="1"/>
  <c r="G10" i="2"/>
  <c r="H10" i="2" s="1"/>
  <c r="G8" i="2"/>
  <c r="H8" i="2" s="1"/>
  <c r="G12" i="2"/>
  <c r="H12" i="2" s="1"/>
  <c r="G20" i="2"/>
  <c r="H20" i="2" s="1"/>
  <c r="G23" i="2"/>
  <c r="H23" i="2" s="1"/>
  <c r="G11" i="2"/>
  <c r="H11" i="2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4" i="1"/>
  <c r="D50" i="6" l="1"/>
  <c r="C42" i="2"/>
  <c r="C43" i="2"/>
</calcChain>
</file>

<file path=xl/sharedStrings.xml><?xml version="1.0" encoding="utf-8"?>
<sst xmlns="http://schemas.openxmlformats.org/spreadsheetml/2006/main" count="1276" uniqueCount="192">
  <si>
    <t>No.</t>
  </si>
  <si>
    <t>Nombre</t>
  </si>
  <si>
    <t>Apellido</t>
  </si>
  <si>
    <t>Mensaje</t>
  </si>
  <si>
    <t>Irene</t>
  </si>
  <si>
    <t>Tobar</t>
  </si>
  <si>
    <t>Isabel</t>
  </si>
  <si>
    <t>Apolo</t>
  </si>
  <si>
    <t>Rivera</t>
  </si>
  <si>
    <t>Gabriela</t>
  </si>
  <si>
    <t>Carlos</t>
  </si>
  <si>
    <t>Maridueña</t>
  </si>
  <si>
    <t>Rugel</t>
  </si>
  <si>
    <t>Andrea</t>
  </si>
  <si>
    <t>Arrizaga</t>
  </si>
  <si>
    <t>Marlon</t>
  </si>
  <si>
    <t>Mora</t>
  </si>
  <si>
    <t>Alvaro</t>
  </si>
  <si>
    <t>Pozo</t>
  </si>
  <si>
    <t>Jorge</t>
  </si>
  <si>
    <t>Mazza</t>
  </si>
  <si>
    <t>Dennys</t>
  </si>
  <si>
    <t>Parrales</t>
  </si>
  <si>
    <t>Glenda</t>
  </si>
  <si>
    <t>Jácome</t>
  </si>
  <si>
    <t>Sueldo</t>
  </si>
  <si>
    <t>Dpto.</t>
  </si>
  <si>
    <t>Area</t>
  </si>
  <si>
    <t>Contabilidad</t>
  </si>
  <si>
    <t>Marketing</t>
  </si>
  <si>
    <t>Ventas</t>
  </si>
  <si>
    <t>Legal</t>
  </si>
  <si>
    <t>Exportación</t>
  </si>
  <si>
    <t>Calidad</t>
  </si>
  <si>
    <t>Finanzas</t>
  </si>
  <si>
    <t>Producción</t>
  </si>
  <si>
    <t>Filtros Automáticos</t>
  </si>
  <si>
    <t>Fitro Avanzado</t>
  </si>
  <si>
    <t>&gt;400</t>
  </si>
  <si>
    <t>&lt;=500</t>
  </si>
  <si>
    <t>Subtotales</t>
  </si>
  <si>
    <t>Requiere que los datos esten ordenados de acuerdo con lo solicitado</t>
  </si>
  <si>
    <t xml:space="preserve">Bono </t>
  </si>
  <si>
    <t xml:space="preserve">Planta </t>
  </si>
  <si>
    <t>paga un sueldo</t>
  </si>
  <si>
    <t>IESS</t>
  </si>
  <si>
    <t xml:space="preserve">Administrativo </t>
  </si>
  <si>
    <t>25% del sueldo</t>
  </si>
  <si>
    <t>Empleado</t>
  </si>
  <si>
    <t>Sucursal</t>
  </si>
  <si>
    <t>Tipo</t>
  </si>
  <si>
    <t>Departamento</t>
  </si>
  <si>
    <t>Bono</t>
  </si>
  <si>
    <t>Seguro</t>
  </si>
  <si>
    <t>Neto a Pagar</t>
  </si>
  <si>
    <t>Adrian Jose</t>
  </si>
  <si>
    <t>Pifo</t>
  </si>
  <si>
    <t>Planta</t>
  </si>
  <si>
    <t>Embalaje</t>
  </si>
  <si>
    <t>Alava Daniela</t>
  </si>
  <si>
    <t>Latacunga</t>
  </si>
  <si>
    <t>Armado</t>
  </si>
  <si>
    <t>Alava Felix</t>
  </si>
  <si>
    <t>Esmeraldas</t>
  </si>
  <si>
    <t>Administrativo</t>
  </si>
  <si>
    <t>Crédito</t>
  </si>
  <si>
    <t>Alejandro Roberto</t>
  </si>
  <si>
    <t>San Eduardo</t>
  </si>
  <si>
    <t>Andrade Jan</t>
  </si>
  <si>
    <t>Manta</t>
  </si>
  <si>
    <t>Avila Erika</t>
  </si>
  <si>
    <t>Ayala Lorena</t>
  </si>
  <si>
    <t>Baque Anibal</t>
  </si>
  <si>
    <t>Cobranzas</t>
  </si>
  <si>
    <t>Baque Luis</t>
  </si>
  <si>
    <t>Baquerizo Jaime</t>
  </si>
  <si>
    <t>Barco Magno</t>
  </si>
  <si>
    <t>Barrera Felix</t>
  </si>
  <si>
    <t>Beltran Andres</t>
  </si>
  <si>
    <t>Bernal Jorge</t>
  </si>
  <si>
    <t>Cahueñas Jonathan</t>
  </si>
  <si>
    <t>Calva Diego</t>
  </si>
  <si>
    <t>Cardenas Douglas</t>
  </si>
  <si>
    <t>Carrillo Angela</t>
  </si>
  <si>
    <t>Cedeño Joel</t>
  </si>
  <si>
    <t>Cepeda Luis</t>
  </si>
  <si>
    <t>Cevallos Bayron</t>
  </si>
  <si>
    <t>Chavez Natay</t>
  </si>
  <si>
    <t>Chiriguaya Juan</t>
  </si>
  <si>
    <t>Choez Carlos</t>
  </si>
  <si>
    <t>Cruz Ruth</t>
  </si>
  <si>
    <t>Diaz Linda</t>
  </si>
  <si>
    <t>Dominguez Dora</t>
  </si>
  <si>
    <t>Dorado Christian</t>
  </si>
  <si>
    <t>Erazo Mauro</t>
  </si>
  <si>
    <t>Estupiñan Viviana</t>
  </si>
  <si>
    <t>Eugenio Alejandra</t>
  </si>
  <si>
    <t>Flores Eli</t>
  </si>
  <si>
    <t>Flores Manuel</t>
  </si>
  <si>
    <t>Flores Rolando</t>
  </si>
  <si>
    <t>Gallegos Gaby</t>
  </si>
  <si>
    <t>Garcia Jorge</t>
  </si>
  <si>
    <t>Garcia Matilde</t>
  </si>
  <si>
    <t>Gomez Justin</t>
  </si>
  <si>
    <t>Guerrero Cristy</t>
  </si>
  <si>
    <t>Guevara Cesar</t>
  </si>
  <si>
    <t>Gusqui Javier</t>
  </si>
  <si>
    <t>Gutierrez Denisse</t>
  </si>
  <si>
    <t>Hidalgo Lucrecia</t>
  </si>
  <si>
    <t>Hinojosa July</t>
  </si>
  <si>
    <t>Huayamave Tirso</t>
  </si>
  <si>
    <t>Hung Ying</t>
  </si>
  <si>
    <t>Hurtado Juan</t>
  </si>
  <si>
    <t>Infante Kristy</t>
  </si>
  <si>
    <t>Jara Daniela</t>
  </si>
  <si>
    <t>Jimenez Carlos</t>
  </si>
  <si>
    <t>Lata Eliana</t>
  </si>
  <si>
    <t>Limones Susan</t>
  </si>
  <si>
    <t>Litardo Alfonso</t>
  </si>
  <si>
    <t>Loayza Marcelo</t>
  </si>
  <si>
    <t>Marcillo Gabriela</t>
  </si>
  <si>
    <t>Maridueña Monica</t>
  </si>
  <si>
    <t>Marrasquin Karla</t>
  </si>
  <si>
    <t>Medrano Rosa</t>
  </si>
  <si>
    <t>Mendez Jorge</t>
  </si>
  <si>
    <t>Mendieta Cristhian</t>
  </si>
  <si>
    <t>Mendoza Angela</t>
  </si>
  <si>
    <t>Merizalde Angel</t>
  </si>
  <si>
    <t>Montenegro Freddy</t>
  </si>
  <si>
    <t>Morales Iliana</t>
  </si>
  <si>
    <t>Morales Paola</t>
  </si>
  <si>
    <t>Moran Ana</t>
  </si>
  <si>
    <t>Morán Gabriela</t>
  </si>
  <si>
    <t>Morante Luis</t>
  </si>
  <si>
    <t>Moreno Diana</t>
  </si>
  <si>
    <t>Naranjo Luis</t>
  </si>
  <si>
    <t>Naula Jenny</t>
  </si>
  <si>
    <t>Olvera Jessica</t>
  </si>
  <si>
    <t>Ontaneada Yulissa</t>
  </si>
  <si>
    <t>Orozco Carlos</t>
  </si>
  <si>
    <t>Ortiz Alexandra</t>
  </si>
  <si>
    <t>Pacheco Dario</t>
  </si>
  <si>
    <t>Peñafiel Julia</t>
  </si>
  <si>
    <t>Perez Kathya</t>
  </si>
  <si>
    <t>Preciado Patricia</t>
  </si>
  <si>
    <t>Quinde Cristina</t>
  </si>
  <si>
    <t>Ramirez Josue</t>
  </si>
  <si>
    <t>Reyes Leonardo</t>
  </si>
  <si>
    <t>Rossero Jua</t>
  </si>
  <si>
    <t>Ruiz Mariuxi</t>
  </si>
  <si>
    <t xml:space="preserve">Solis Isabel </t>
  </si>
  <si>
    <t>Solorzano Lenin</t>
  </si>
  <si>
    <t>Suarez Byaron</t>
  </si>
  <si>
    <t>Tituana Alexandra</t>
  </si>
  <si>
    <t>Torres Ronny</t>
  </si>
  <si>
    <t>Trujillo Ana</t>
  </si>
  <si>
    <t>Valenzuela Hector</t>
  </si>
  <si>
    <t>Veliz Pamela</t>
  </si>
  <si>
    <t>Yanez Katty</t>
  </si>
  <si>
    <t>Boleto</t>
  </si>
  <si>
    <t>Entonces mensaje estar pendiente</t>
  </si>
  <si>
    <t>Mensaje  aún no  es tiempo</t>
  </si>
  <si>
    <t>Límite de valor</t>
  </si>
  <si>
    <t>Boleto a ser cambiado</t>
  </si>
  <si>
    <t>&lt;</t>
  </si>
  <si>
    <t>&gt;= Y &lt;</t>
  </si>
  <si>
    <t>&gt;=</t>
  </si>
  <si>
    <t>Boleto tiene reembolso</t>
  </si>
  <si>
    <t>Boleto tiene premio</t>
  </si>
  <si>
    <t>500000 y 700000</t>
  </si>
  <si>
    <t>1.- Calcular el IESS para todos los empleados.</t>
  </si>
  <si>
    <t>Neto a pagar</t>
  </si>
  <si>
    <t>Área</t>
  </si>
  <si>
    <t>&gt;200</t>
  </si>
  <si>
    <t>&lt;=400</t>
  </si>
  <si>
    <t>&gt;=400</t>
  </si>
  <si>
    <t>Total Finanzas</t>
  </si>
  <si>
    <t>Total Producción</t>
  </si>
  <si>
    <t>Total Ventas</t>
  </si>
  <si>
    <t>Total general</t>
  </si>
  <si>
    <t>Promedio Contabilidad</t>
  </si>
  <si>
    <t>Promedio Legal</t>
  </si>
  <si>
    <t>Promedio Calidad</t>
  </si>
  <si>
    <t>Promedio Exportación</t>
  </si>
  <si>
    <t>Promedio Marketing</t>
  </si>
  <si>
    <t>Promedio Ventas</t>
  </si>
  <si>
    <t>Promedio general</t>
  </si>
  <si>
    <t>Total Contabilidad</t>
  </si>
  <si>
    <t>Total Legal</t>
  </si>
  <si>
    <t>Total Calidad</t>
  </si>
  <si>
    <t>Total Exportación</t>
  </si>
  <si>
    <t>Total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</si>
</sst>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300A]\ #,##0.00"/>
    <numFmt numFmtId="165" formatCode="_ * #,##0.00_ ;_ * \-#,##0.00_ ;_ * &quot;-&quot;??_ ;_ @_ "/>
    <numFmt numFmtId="166" formatCode="_ &quot;$&quot;\ * #,##0.00_ ;_ &quot;$&quot;\ * \-#,##0.00_ ;_ &quot;$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1"/>
      <color theme="7" tint="-0.499984740745262"/>
      <name val="Calibri"/>
      <family val="2"/>
      <scheme val="minor"/>
    </font>
    <font>
      <b/>
      <sz val="18"/>
      <color theme="7" tint="-0.499984740745262"/>
      <name val="Calibri"/>
      <family val="2"/>
      <scheme val="minor"/>
    </font>
    <font>
      <b/>
      <sz val="20"/>
      <color theme="7" tint="-0.499984740745262"/>
      <name val="Calibri"/>
      <family val="2"/>
      <scheme val="minor"/>
    </font>
    <font>
      <b/>
      <sz val="16"/>
      <color theme="7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499984740745262"/>
      </left>
      <right style="thin">
        <color indexed="64"/>
      </right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1" xfId="0" applyBorder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0" fillId="0" borderId="0" xfId="0" applyNumberFormat="1"/>
    <xf numFmtId="0" fontId="1" fillId="0" borderId="2" xfId="0" applyFont="1" applyBorder="1"/>
    <xf numFmtId="0" fontId="0" fillId="0" borderId="2" xfId="0" applyBorder="1"/>
    <xf numFmtId="16" fontId="0" fillId="0" borderId="2" xfId="0" applyNumberFormat="1" applyBorder="1"/>
    <xf numFmtId="0" fontId="5" fillId="5" borderId="2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1" fillId="4" borderId="2" xfId="0" applyFont="1" applyFill="1" applyBorder="1"/>
    <xf numFmtId="0" fontId="0" fillId="4" borderId="2" xfId="0" applyFill="1" applyBorder="1"/>
    <xf numFmtId="0" fontId="5" fillId="0" borderId="5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6" xfId="0" applyFont="1" applyFill="1" applyBorder="1"/>
    <xf numFmtId="0" fontId="0" fillId="0" borderId="0" xfId="0" applyBorder="1"/>
    <xf numFmtId="0" fontId="1" fillId="0" borderId="0" xfId="0" applyFont="1" applyBorder="1"/>
    <xf numFmtId="0" fontId="0" fillId="6" borderId="2" xfId="0" applyFill="1" applyBorder="1"/>
    <xf numFmtId="0" fontId="1" fillId="6" borderId="2" xfId="0" applyFont="1" applyFill="1" applyBorder="1"/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</cellXfs>
  <cellStyles count="7">
    <cellStyle name="Millares 2" xfId="1"/>
    <cellStyle name="Moneda 2" xfId="2"/>
    <cellStyle name="Normal" xfId="0" builtinId="0"/>
    <cellStyle name="Normal 2" xfId="3"/>
    <cellStyle name="Normal 3" xfId="4"/>
    <cellStyle name="Porcentaje 2" xfId="5"/>
    <cellStyle name="Porcentual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446943</xdr:colOff>
      <xdr:row>5</xdr:row>
      <xdr:rowOff>109904</xdr:rowOff>
    </xdr:from>
    <xdr:to>
      <xdr:col>8</xdr:col>
      <xdr:colOff>505558</xdr:colOff>
      <xdr:row>12</xdr:row>
      <xdr:rowOff>139212</xdr:rowOff>
    </xdr:to>
    <xdr:sp macro="" textlink="">
      <xdr:nvSpPr>
        <xdr:cNvPr id="3" name="2 CuadroTexto"/>
        <xdr:cNvSpPr txBox="1"/>
      </xdr:nvSpPr>
      <xdr:spPr>
        <a:xfrm>
          <a:off x="5077558" y="1062404"/>
          <a:ext cx="1582615" cy="1362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Ordenar por area en forma descendente,</a:t>
          </a:r>
          <a:r>
            <a:rPr lang="es-ES" sz="1100" baseline="0"/>
            <a:t> por departamento en forma ascendente y por sueldo de menor a mayor</a:t>
          </a:r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10</xdr:row>
      <xdr:rowOff>104776</xdr:rowOff>
    </xdr:from>
    <xdr:to>
      <xdr:col>10</xdr:col>
      <xdr:colOff>371475</xdr:colOff>
      <xdr:row>14</xdr:row>
      <xdr:rowOff>9525</xdr:rowOff>
    </xdr:to>
    <xdr:sp macro="" textlink="">
      <xdr:nvSpPr>
        <xdr:cNvPr id="2" name="1 CuadroTexto"/>
        <xdr:cNvSpPr txBox="1"/>
      </xdr:nvSpPr>
      <xdr:spPr>
        <a:xfrm>
          <a:off x="5581650" y="2057401"/>
          <a:ext cx="2466975" cy="628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Se requiere los empleados del departamento de Marketing  o</a:t>
          </a:r>
          <a:r>
            <a:rPr lang="es-ES" sz="1100" baseline="0"/>
            <a:t>  Exportación con sueldos mayores a 300</a:t>
          </a:r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123825</xdr:rowOff>
    </xdr:from>
    <xdr:to>
      <xdr:col>12</xdr:col>
      <xdr:colOff>695325</xdr:colOff>
      <xdr:row>14</xdr:row>
      <xdr:rowOff>47625</xdr:rowOff>
    </xdr:to>
    <xdr:sp macro="" textlink="">
      <xdr:nvSpPr>
        <xdr:cNvPr id="2" name="1 CuadroTexto"/>
        <xdr:cNvSpPr txBox="1"/>
      </xdr:nvSpPr>
      <xdr:spPr>
        <a:xfrm>
          <a:off x="5391150" y="1076325"/>
          <a:ext cx="298132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Un informe de total</a:t>
          </a:r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de sueldos </a:t>
          </a:r>
          <a:r>
            <a:rPr lang="es-ES" sz="1100" baseline="0">
              <a:solidFill>
                <a:srgbClr val="FF0000"/>
              </a:solidFill>
              <a:latin typeface="+mn-lt"/>
              <a:ea typeface="+mn-ea"/>
              <a:cs typeface="+mn-cs"/>
            </a:rPr>
            <a:t>por area y departamento</a:t>
          </a:r>
          <a:endParaRPr lang="es-E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38100</xdr:colOff>
      <xdr:row>16</xdr:row>
      <xdr:rowOff>95251</xdr:rowOff>
    </xdr:from>
    <xdr:to>
      <xdr:col>12</xdr:col>
      <xdr:colOff>742950</xdr:colOff>
      <xdr:row>20</xdr:row>
      <xdr:rowOff>76201</xdr:rowOff>
    </xdr:to>
    <xdr:sp macro="" textlink="">
      <xdr:nvSpPr>
        <xdr:cNvPr id="3" name="2 CuadroTexto"/>
        <xdr:cNvSpPr txBox="1"/>
      </xdr:nvSpPr>
      <xdr:spPr>
        <a:xfrm>
          <a:off x="5429250" y="2266951"/>
          <a:ext cx="299085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Un informe de promedio de sueldos </a:t>
          </a:r>
          <a:r>
            <a:rPr lang="es-ES" sz="1100">
              <a:solidFill>
                <a:srgbClr val="FF0000"/>
              </a:solidFill>
            </a:rPr>
            <a:t>por departamento </a:t>
          </a:r>
          <a:r>
            <a:rPr lang="es-ES" sz="1100"/>
            <a:t>y un total de sueldo </a:t>
          </a:r>
          <a:r>
            <a:rPr lang="es-ES" sz="1100">
              <a:solidFill>
                <a:srgbClr val="FF0000"/>
              </a:solidFill>
            </a:rPr>
            <a:t>por area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28575</xdr:rowOff>
    </xdr:from>
    <xdr:to>
      <xdr:col>7</xdr:col>
      <xdr:colOff>276225</xdr:colOff>
      <xdr:row>4</xdr:row>
      <xdr:rowOff>171450</xdr:rowOff>
    </xdr:to>
    <xdr:sp macro="" textlink="">
      <xdr:nvSpPr>
        <xdr:cNvPr id="2" name="1 CuadroTexto"/>
        <xdr:cNvSpPr txBox="1"/>
      </xdr:nvSpPr>
      <xdr:spPr>
        <a:xfrm>
          <a:off x="849630" y="211455"/>
          <a:ext cx="5507355" cy="691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Calcule el bono  según la reglas si el</a:t>
          </a:r>
          <a:r>
            <a:rPr lang="es-ES" sz="1100" baseline="0"/>
            <a:t> empleado es de tipo  planta entonces se le paga un sueldo, si es administrativo  es el 25% del sueldo, el seguro es el porcentaje de IESS sobre el sueldo más el bono , y neto a pagar es sueldo más bono menos Seguro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6"/>
  <sheetViews>
    <sheetView tabSelected="1" topLeftCell="A3" zoomScaleNormal="100" workbookViewId="0">
      <selection activeCell="E4" sqref="E4"/>
    </sheetView>
  </sheetViews>
  <sheetFormatPr baseColWidth="10" defaultRowHeight="15" x14ac:dyDescent="0.25"/>
  <cols>
    <col min="5" max="5" width="20" customWidth="1"/>
    <col min="6" max="6" width="8" customWidth="1"/>
    <col min="7" max="7" width="6.28515625" customWidth="1"/>
    <col min="8" max="8" width="15.7109375" customWidth="1"/>
  </cols>
  <sheetData>
    <row r="3" spans="1:11" x14ac:dyDescent="0.25">
      <c r="A3" s="13" t="s">
        <v>0</v>
      </c>
      <c r="B3" s="13" t="s">
        <v>1</v>
      </c>
      <c r="C3" s="13" t="s">
        <v>2</v>
      </c>
      <c r="D3" s="13" t="s">
        <v>159</v>
      </c>
      <c r="E3" s="13" t="s">
        <v>3</v>
      </c>
    </row>
    <row r="4" spans="1:11" x14ac:dyDescent="0.25">
      <c r="A4" s="11">
        <v>1</v>
      </c>
      <c r="B4" s="11" t="s">
        <v>4</v>
      </c>
      <c r="C4" s="11" t="s">
        <v>5</v>
      </c>
      <c r="D4" s="11">
        <v>785496</v>
      </c>
      <c r="E4" s="12" t="str">
        <f t="shared" ref="E4:E36" si="0">IF(D4&lt;$I$5,$J$5,IF(AND(D4&gt;=$I$5,D4&lt;$I$7),$J$6,$J$7))</f>
        <v>Boleto tiene premio</v>
      </c>
      <c r="H4" s="24" t="s">
        <v>162</v>
      </c>
      <c r="I4" s="25"/>
      <c r="J4" s="24" t="s">
        <v>3</v>
      </c>
      <c r="K4" s="25"/>
    </row>
    <row r="5" spans="1:11" x14ac:dyDescent="0.25">
      <c r="A5" s="11">
        <v>2</v>
      </c>
      <c r="B5" s="11" t="s">
        <v>6</v>
      </c>
      <c r="C5" s="11" t="s">
        <v>7</v>
      </c>
      <c r="D5" s="11">
        <v>236541</v>
      </c>
      <c r="E5" s="12" t="str">
        <f t="shared" si="0"/>
        <v>Boleto a ser cambiado</v>
      </c>
      <c r="H5" s="15" t="s">
        <v>164</v>
      </c>
      <c r="I5" s="14">
        <v>500000</v>
      </c>
      <c r="J5" s="14" t="s">
        <v>163</v>
      </c>
      <c r="K5" s="11"/>
    </row>
    <row r="6" spans="1:11" x14ac:dyDescent="0.25">
      <c r="A6" s="11">
        <v>3</v>
      </c>
      <c r="B6" s="11" t="s">
        <v>9</v>
      </c>
      <c r="C6" s="11" t="s">
        <v>8</v>
      </c>
      <c r="D6" s="11">
        <v>478521</v>
      </c>
      <c r="E6" s="12" t="str">
        <f t="shared" si="0"/>
        <v>Boleto a ser cambiado</v>
      </c>
      <c r="H6" s="16" t="s">
        <v>165</v>
      </c>
      <c r="I6" s="11" t="s">
        <v>169</v>
      </c>
      <c r="J6" s="11" t="s">
        <v>167</v>
      </c>
      <c r="K6" s="11"/>
    </row>
    <row r="7" spans="1:11" ht="15" customHeight="1" x14ac:dyDescent="0.25">
      <c r="A7" s="11">
        <v>4</v>
      </c>
      <c r="B7" s="11" t="s">
        <v>10</v>
      </c>
      <c r="C7" s="11" t="s">
        <v>11</v>
      </c>
      <c r="D7" s="11">
        <v>256841</v>
      </c>
      <c r="E7" s="12" t="str">
        <f t="shared" si="0"/>
        <v>Boleto a ser cambiado</v>
      </c>
      <c r="H7" s="16" t="s">
        <v>166</v>
      </c>
      <c r="I7" s="11">
        <v>700000</v>
      </c>
      <c r="J7" s="11" t="s">
        <v>168</v>
      </c>
      <c r="K7" s="11"/>
    </row>
    <row r="8" spans="1:11" x14ac:dyDescent="0.25">
      <c r="A8" s="11">
        <v>5</v>
      </c>
      <c r="B8" s="11" t="s">
        <v>10</v>
      </c>
      <c r="C8" s="11" t="s">
        <v>12</v>
      </c>
      <c r="D8" s="11">
        <v>215467</v>
      </c>
      <c r="E8" s="12" t="str">
        <f t="shared" si="0"/>
        <v>Boleto a ser cambiado</v>
      </c>
      <c r="F8" s="17"/>
    </row>
    <row r="9" spans="1:11" x14ac:dyDescent="0.25">
      <c r="A9" s="11">
        <v>6</v>
      </c>
      <c r="B9" s="11" t="s">
        <v>13</v>
      </c>
      <c r="C9" s="11" t="s">
        <v>14</v>
      </c>
      <c r="D9" s="11">
        <v>654912</v>
      </c>
      <c r="E9" s="12" t="str">
        <f t="shared" si="0"/>
        <v>Boleto tiene reembolso</v>
      </c>
    </row>
    <row r="10" spans="1:11" x14ac:dyDescent="0.25">
      <c r="A10" s="11">
        <v>7</v>
      </c>
      <c r="B10" s="11" t="s">
        <v>15</v>
      </c>
      <c r="C10" s="11" t="s">
        <v>16</v>
      </c>
      <c r="D10" s="11">
        <v>365298</v>
      </c>
      <c r="E10" s="12" t="str">
        <f t="shared" si="0"/>
        <v>Boleto a ser cambiado</v>
      </c>
      <c r="I10" t="s">
        <v>160</v>
      </c>
    </row>
    <row r="11" spans="1:11" x14ac:dyDescent="0.25">
      <c r="A11" s="11">
        <v>8</v>
      </c>
      <c r="B11" s="11" t="s">
        <v>17</v>
      </c>
      <c r="C11" s="11" t="s">
        <v>18</v>
      </c>
      <c r="D11" s="11">
        <v>794613</v>
      </c>
      <c r="E11" s="12" t="str">
        <f t="shared" si="0"/>
        <v>Boleto tiene premio</v>
      </c>
    </row>
    <row r="12" spans="1:11" x14ac:dyDescent="0.25">
      <c r="A12" s="11">
        <v>9</v>
      </c>
      <c r="B12" s="11" t="s">
        <v>19</v>
      </c>
      <c r="C12" s="11" t="s">
        <v>20</v>
      </c>
      <c r="D12" s="11">
        <v>281793</v>
      </c>
      <c r="E12" s="12" t="str">
        <f t="shared" si="0"/>
        <v>Boleto a ser cambiado</v>
      </c>
      <c r="I12" t="s">
        <v>161</v>
      </c>
    </row>
    <row r="13" spans="1:11" x14ac:dyDescent="0.25">
      <c r="A13" s="11">
        <v>10</v>
      </c>
      <c r="B13" s="11" t="s">
        <v>21</v>
      </c>
      <c r="C13" s="11" t="s">
        <v>22</v>
      </c>
      <c r="D13" s="11">
        <v>649137</v>
      </c>
      <c r="E13" s="12" t="str">
        <f t="shared" si="0"/>
        <v>Boleto tiene reembolso</v>
      </c>
    </row>
    <row r="14" spans="1:11" x14ac:dyDescent="0.25">
      <c r="A14" s="11">
        <v>11</v>
      </c>
      <c r="B14" s="11" t="s">
        <v>23</v>
      </c>
      <c r="C14" s="11" t="s">
        <v>24</v>
      </c>
      <c r="D14" s="11">
        <v>258963</v>
      </c>
      <c r="E14" s="12" t="str">
        <f t="shared" si="0"/>
        <v>Boleto a ser cambiado</v>
      </c>
    </row>
    <row r="15" spans="1:11" x14ac:dyDescent="0.25">
      <c r="A15" s="11">
        <v>12</v>
      </c>
      <c r="B15" s="11" t="s">
        <v>17</v>
      </c>
      <c r="C15" s="11" t="s">
        <v>11</v>
      </c>
      <c r="D15" s="11">
        <v>236541</v>
      </c>
      <c r="E15" s="12" t="str">
        <f t="shared" si="0"/>
        <v>Boleto a ser cambiado</v>
      </c>
    </row>
    <row r="16" spans="1:11" x14ac:dyDescent="0.25">
      <c r="A16" s="11">
        <v>13</v>
      </c>
      <c r="B16" s="11" t="s">
        <v>9</v>
      </c>
      <c r="C16" s="11" t="s">
        <v>20</v>
      </c>
      <c r="D16" s="11">
        <v>654912</v>
      </c>
      <c r="E16" s="12" t="str">
        <f t="shared" si="0"/>
        <v>Boleto tiene reembolso</v>
      </c>
    </row>
    <row r="17" spans="1:5" x14ac:dyDescent="0.25">
      <c r="A17" s="11">
        <v>14</v>
      </c>
      <c r="B17" s="11" t="s">
        <v>10</v>
      </c>
      <c r="C17" s="11" t="s">
        <v>16</v>
      </c>
      <c r="D17" s="11">
        <v>258963</v>
      </c>
      <c r="E17" s="12" t="str">
        <f t="shared" si="0"/>
        <v>Boleto a ser cambiado</v>
      </c>
    </row>
    <row r="18" spans="1:5" x14ac:dyDescent="0.25">
      <c r="A18" s="11">
        <v>15</v>
      </c>
      <c r="B18" s="11" t="s">
        <v>4</v>
      </c>
      <c r="C18" s="11" t="s">
        <v>22</v>
      </c>
      <c r="D18" s="11">
        <v>256841</v>
      </c>
      <c r="E18" s="12" t="str">
        <f t="shared" si="0"/>
        <v>Boleto a ser cambiado</v>
      </c>
    </row>
    <row r="19" spans="1:5" x14ac:dyDescent="0.25">
      <c r="A19" s="11">
        <v>16</v>
      </c>
      <c r="B19" s="11" t="s">
        <v>6</v>
      </c>
      <c r="C19" s="11" t="s">
        <v>18</v>
      </c>
      <c r="D19" s="11">
        <v>281793</v>
      </c>
      <c r="E19" s="12" t="str">
        <f t="shared" si="0"/>
        <v>Boleto a ser cambiado</v>
      </c>
    </row>
    <row r="20" spans="1:5" x14ac:dyDescent="0.25">
      <c r="A20" s="11">
        <v>17</v>
      </c>
      <c r="B20" s="11" t="s">
        <v>13</v>
      </c>
      <c r="C20" s="11" t="s">
        <v>8</v>
      </c>
      <c r="D20" s="11">
        <v>365298</v>
      </c>
      <c r="E20" s="12" t="str">
        <f t="shared" si="0"/>
        <v>Boleto a ser cambiado</v>
      </c>
    </row>
    <row r="21" spans="1:5" x14ac:dyDescent="0.25">
      <c r="A21" s="11">
        <v>18</v>
      </c>
      <c r="B21" s="11" t="s">
        <v>23</v>
      </c>
      <c r="C21" s="11" t="s">
        <v>12</v>
      </c>
      <c r="D21" s="11">
        <v>649137</v>
      </c>
      <c r="E21" s="12" t="str">
        <f t="shared" si="0"/>
        <v>Boleto tiene reembolso</v>
      </c>
    </row>
    <row r="22" spans="1:5" x14ac:dyDescent="0.25">
      <c r="A22" s="11">
        <v>19</v>
      </c>
      <c r="B22" s="11" t="s">
        <v>10</v>
      </c>
      <c r="C22" s="11" t="s">
        <v>5</v>
      </c>
      <c r="D22" s="11">
        <v>794613</v>
      </c>
      <c r="E22" s="12" t="str">
        <f t="shared" si="0"/>
        <v>Boleto tiene premio</v>
      </c>
    </row>
    <row r="23" spans="1:5" x14ac:dyDescent="0.25">
      <c r="A23" s="11">
        <v>20</v>
      </c>
      <c r="B23" s="11" t="s">
        <v>19</v>
      </c>
      <c r="C23" s="11" t="s">
        <v>7</v>
      </c>
      <c r="D23" s="11">
        <v>478521</v>
      </c>
      <c r="E23" s="12" t="str">
        <f t="shared" si="0"/>
        <v>Boleto a ser cambiado</v>
      </c>
    </row>
    <row r="24" spans="1:5" x14ac:dyDescent="0.25">
      <c r="A24" s="11">
        <v>21</v>
      </c>
      <c r="B24" s="11" t="s">
        <v>15</v>
      </c>
      <c r="C24" s="11" t="s">
        <v>14</v>
      </c>
      <c r="D24" s="11">
        <v>215467</v>
      </c>
      <c r="E24" s="12" t="str">
        <f t="shared" si="0"/>
        <v>Boleto a ser cambiado</v>
      </c>
    </row>
    <row r="25" spans="1:5" x14ac:dyDescent="0.25">
      <c r="A25" s="11">
        <v>22</v>
      </c>
      <c r="B25" s="11" t="s">
        <v>21</v>
      </c>
      <c r="C25" s="11" t="s">
        <v>24</v>
      </c>
      <c r="D25" s="11">
        <v>785496</v>
      </c>
      <c r="E25" s="12" t="str">
        <f t="shared" si="0"/>
        <v>Boleto tiene premio</v>
      </c>
    </row>
    <row r="26" spans="1:5" x14ac:dyDescent="0.25">
      <c r="A26" s="11">
        <v>23</v>
      </c>
      <c r="B26" s="11" t="s">
        <v>17</v>
      </c>
      <c r="C26" s="11" t="s">
        <v>11</v>
      </c>
      <c r="D26" s="11">
        <v>236541</v>
      </c>
      <c r="E26" s="12" t="str">
        <f t="shared" si="0"/>
        <v>Boleto a ser cambiado</v>
      </c>
    </row>
    <row r="27" spans="1:5" x14ac:dyDescent="0.25">
      <c r="A27" s="11">
        <v>24</v>
      </c>
      <c r="B27" s="11" t="s">
        <v>9</v>
      </c>
      <c r="C27" s="11" t="s">
        <v>20</v>
      </c>
      <c r="D27" s="11">
        <v>654912</v>
      </c>
      <c r="E27" s="12" t="str">
        <f t="shared" si="0"/>
        <v>Boleto tiene reembolso</v>
      </c>
    </row>
    <row r="28" spans="1:5" x14ac:dyDescent="0.25">
      <c r="A28" s="11">
        <v>25</v>
      </c>
      <c r="B28" s="11" t="s">
        <v>10</v>
      </c>
      <c r="C28" s="11" t="s">
        <v>16</v>
      </c>
      <c r="D28" s="11">
        <v>258963</v>
      </c>
      <c r="E28" s="12" t="str">
        <f t="shared" si="0"/>
        <v>Boleto a ser cambiado</v>
      </c>
    </row>
    <row r="29" spans="1:5" x14ac:dyDescent="0.25">
      <c r="A29" s="11">
        <v>26</v>
      </c>
      <c r="B29" s="11" t="s">
        <v>4</v>
      </c>
      <c r="C29" s="11" t="s">
        <v>22</v>
      </c>
      <c r="D29" s="11">
        <v>256841</v>
      </c>
      <c r="E29" s="12" t="str">
        <f t="shared" si="0"/>
        <v>Boleto a ser cambiado</v>
      </c>
    </row>
    <row r="30" spans="1:5" x14ac:dyDescent="0.25">
      <c r="A30" s="11">
        <v>27</v>
      </c>
      <c r="B30" s="11" t="s">
        <v>6</v>
      </c>
      <c r="C30" s="11" t="s">
        <v>18</v>
      </c>
      <c r="D30" s="11">
        <v>281793</v>
      </c>
      <c r="E30" s="12" t="str">
        <f t="shared" si="0"/>
        <v>Boleto a ser cambiado</v>
      </c>
    </row>
    <row r="31" spans="1:5" x14ac:dyDescent="0.25">
      <c r="A31" s="11">
        <v>28</v>
      </c>
      <c r="B31" s="11" t="s">
        <v>13</v>
      </c>
      <c r="C31" s="11" t="s">
        <v>8</v>
      </c>
      <c r="D31" s="11">
        <v>365298</v>
      </c>
      <c r="E31" s="12" t="str">
        <f t="shared" si="0"/>
        <v>Boleto a ser cambiado</v>
      </c>
    </row>
    <row r="32" spans="1:5" x14ac:dyDescent="0.25">
      <c r="A32" s="11">
        <v>29</v>
      </c>
      <c r="B32" s="11" t="s">
        <v>23</v>
      </c>
      <c r="C32" s="11" t="s">
        <v>12</v>
      </c>
      <c r="D32" s="11">
        <v>649137</v>
      </c>
      <c r="E32" s="12" t="str">
        <f t="shared" si="0"/>
        <v>Boleto tiene reembolso</v>
      </c>
    </row>
    <row r="33" spans="1:5" x14ac:dyDescent="0.25">
      <c r="A33" s="11">
        <v>30</v>
      </c>
      <c r="B33" s="11" t="s">
        <v>10</v>
      </c>
      <c r="C33" s="11" t="s">
        <v>5</v>
      </c>
      <c r="D33" s="11">
        <v>794613</v>
      </c>
      <c r="E33" s="12" t="str">
        <f t="shared" si="0"/>
        <v>Boleto tiene premio</v>
      </c>
    </row>
    <row r="34" spans="1:5" x14ac:dyDescent="0.25">
      <c r="A34" s="11">
        <v>31</v>
      </c>
      <c r="B34" s="11" t="s">
        <v>19</v>
      </c>
      <c r="C34" s="11" t="s">
        <v>7</v>
      </c>
      <c r="D34" s="11">
        <v>478521</v>
      </c>
      <c r="E34" s="12" t="str">
        <f t="shared" si="0"/>
        <v>Boleto a ser cambiado</v>
      </c>
    </row>
    <row r="35" spans="1:5" x14ac:dyDescent="0.25">
      <c r="A35" s="11">
        <v>32</v>
      </c>
      <c r="B35" s="11" t="s">
        <v>15</v>
      </c>
      <c r="C35" s="11" t="s">
        <v>14</v>
      </c>
      <c r="D35" s="11">
        <v>215467</v>
      </c>
      <c r="E35" s="12" t="str">
        <f t="shared" si="0"/>
        <v>Boleto a ser cambiado</v>
      </c>
    </row>
    <row r="36" spans="1:5" x14ac:dyDescent="0.25">
      <c r="A36" s="11">
        <v>33</v>
      </c>
      <c r="B36" s="11" t="s">
        <v>21</v>
      </c>
      <c r="C36" s="11" t="s">
        <v>24</v>
      </c>
      <c r="D36" s="11">
        <v>785496</v>
      </c>
      <c r="E36" s="12" t="str">
        <f t="shared" si="0"/>
        <v>Boleto tiene premio</v>
      </c>
    </row>
  </sheetData>
  <sortState ref="A4:G36">
    <sortCondition ref="A6"/>
  </sortState>
  <mergeCells count="2">
    <mergeCell ref="H4:I4"/>
    <mergeCell ref="J4:K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22" workbookViewId="0">
      <selection activeCell="C42" sqref="C42"/>
    </sheetView>
  </sheetViews>
  <sheetFormatPr baseColWidth="10" defaultRowHeight="15" x14ac:dyDescent="0.25"/>
  <cols>
    <col min="5" max="5" width="12.28515625" bestFit="1" customWidth="1"/>
  </cols>
  <sheetData>
    <row r="1" spans="1:8" x14ac:dyDescent="0.25">
      <c r="A1" t="s">
        <v>170</v>
      </c>
    </row>
    <row r="4" spans="1:8" x14ac:dyDescent="0.25">
      <c r="C4" t="s">
        <v>45</v>
      </c>
      <c r="D4" s="6">
        <v>9.35E-2</v>
      </c>
    </row>
    <row r="6" spans="1:8" x14ac:dyDescent="0.25">
      <c r="A6" s="18" t="s">
        <v>0</v>
      </c>
      <c r="B6" s="18" t="s">
        <v>1</v>
      </c>
      <c r="C6" s="18" t="s">
        <v>2</v>
      </c>
      <c r="D6" s="18" t="s">
        <v>25</v>
      </c>
      <c r="E6" s="18" t="s">
        <v>26</v>
      </c>
      <c r="F6" s="18" t="s">
        <v>27</v>
      </c>
      <c r="G6" s="18" t="s">
        <v>45</v>
      </c>
      <c r="H6" s="19" t="s">
        <v>171</v>
      </c>
    </row>
    <row r="7" spans="1:8" ht="14.45" x14ac:dyDescent="0.3">
      <c r="A7" s="11">
        <v>5</v>
      </c>
      <c r="B7" s="11" t="s">
        <v>10</v>
      </c>
      <c r="C7" s="11" t="s">
        <v>12</v>
      </c>
      <c r="D7" s="11">
        <v>620</v>
      </c>
      <c r="E7" s="11" t="s">
        <v>28</v>
      </c>
      <c r="F7" s="11" t="s">
        <v>34</v>
      </c>
      <c r="G7" s="11">
        <f t="shared" ref="G7:G39" si="0">D7*$D$4</f>
        <v>57.97</v>
      </c>
      <c r="H7" s="11">
        <f t="shared" ref="H7:H39" si="1">D7-G7</f>
        <v>562.03</v>
      </c>
    </row>
    <row r="8" spans="1:8" ht="14.45" x14ac:dyDescent="0.3">
      <c r="A8" s="11">
        <v>30</v>
      </c>
      <c r="B8" s="11" t="s">
        <v>10</v>
      </c>
      <c r="C8" s="11" t="s">
        <v>5</v>
      </c>
      <c r="D8" s="11">
        <v>300</v>
      </c>
      <c r="E8" s="11" t="s">
        <v>28</v>
      </c>
      <c r="F8" s="11" t="s">
        <v>34</v>
      </c>
      <c r="G8" s="11">
        <f t="shared" si="0"/>
        <v>28.05</v>
      </c>
      <c r="H8" s="11">
        <f t="shared" si="1"/>
        <v>271.95</v>
      </c>
    </row>
    <row r="9" spans="1:8" ht="14.45" x14ac:dyDescent="0.3">
      <c r="A9" s="11">
        <v>18</v>
      </c>
      <c r="B9" s="11" t="s">
        <v>23</v>
      </c>
      <c r="C9" s="11" t="s">
        <v>12</v>
      </c>
      <c r="D9" s="11">
        <v>520</v>
      </c>
      <c r="E9" s="11" t="s">
        <v>28</v>
      </c>
      <c r="F9" s="11" t="s">
        <v>34</v>
      </c>
      <c r="G9" s="11">
        <f t="shared" si="0"/>
        <v>48.62</v>
      </c>
      <c r="H9" s="11">
        <f t="shared" si="1"/>
        <v>471.38</v>
      </c>
    </row>
    <row r="10" spans="1:8" x14ac:dyDescent="0.25">
      <c r="A10" s="11">
        <v>29</v>
      </c>
      <c r="B10" s="11" t="s">
        <v>23</v>
      </c>
      <c r="C10" s="11" t="s">
        <v>12</v>
      </c>
      <c r="D10" s="11">
        <v>951</v>
      </c>
      <c r="E10" s="11" t="s">
        <v>28</v>
      </c>
      <c r="F10" s="11" t="s">
        <v>34</v>
      </c>
      <c r="G10" s="11">
        <f t="shared" si="0"/>
        <v>88.918499999999995</v>
      </c>
      <c r="H10" s="11">
        <f t="shared" si="1"/>
        <v>862.08150000000001</v>
      </c>
    </row>
    <row r="11" spans="1:8" ht="14.45" x14ac:dyDescent="0.3">
      <c r="A11" s="11">
        <v>1</v>
      </c>
      <c r="B11" s="11" t="s">
        <v>4</v>
      </c>
      <c r="C11" s="11" t="s">
        <v>5</v>
      </c>
      <c r="D11" s="11">
        <v>200</v>
      </c>
      <c r="E11" s="11" t="s">
        <v>28</v>
      </c>
      <c r="F11" s="11" t="s">
        <v>34</v>
      </c>
      <c r="G11" s="11">
        <f t="shared" si="0"/>
        <v>18.7</v>
      </c>
      <c r="H11" s="11">
        <f t="shared" si="1"/>
        <v>181.3</v>
      </c>
    </row>
    <row r="12" spans="1:8" x14ac:dyDescent="0.25">
      <c r="A12" s="11">
        <v>31</v>
      </c>
      <c r="B12" s="11" t="s">
        <v>19</v>
      </c>
      <c r="C12" s="11" t="s">
        <v>7</v>
      </c>
      <c r="D12" s="11">
        <v>200</v>
      </c>
      <c r="E12" s="11" t="s">
        <v>28</v>
      </c>
      <c r="F12" s="11" t="s">
        <v>34</v>
      </c>
      <c r="G12" s="11">
        <f t="shared" si="0"/>
        <v>18.7</v>
      </c>
      <c r="H12" s="11">
        <f t="shared" si="1"/>
        <v>181.3</v>
      </c>
    </row>
    <row r="13" spans="1:8" x14ac:dyDescent="0.25">
      <c r="A13" s="11">
        <v>23</v>
      </c>
      <c r="B13" s="11" t="s">
        <v>17</v>
      </c>
      <c r="C13" s="11" t="s">
        <v>11</v>
      </c>
      <c r="D13" s="11">
        <v>456</v>
      </c>
      <c r="E13" s="11" t="s">
        <v>31</v>
      </c>
      <c r="F13" s="11" t="s">
        <v>34</v>
      </c>
      <c r="G13" s="11">
        <f t="shared" si="0"/>
        <v>42.636000000000003</v>
      </c>
      <c r="H13" s="11">
        <f t="shared" si="1"/>
        <v>413.36399999999998</v>
      </c>
    </row>
    <row r="14" spans="1:8" ht="14.45" x14ac:dyDescent="0.3">
      <c r="A14" s="11">
        <v>8</v>
      </c>
      <c r="B14" s="11" t="s">
        <v>17</v>
      </c>
      <c r="C14" s="11" t="s">
        <v>18</v>
      </c>
      <c r="D14" s="11">
        <v>300</v>
      </c>
      <c r="E14" s="11" t="s">
        <v>31</v>
      </c>
      <c r="F14" s="11" t="s">
        <v>34</v>
      </c>
      <c r="G14" s="11">
        <f t="shared" si="0"/>
        <v>28.05</v>
      </c>
      <c r="H14" s="11">
        <f t="shared" si="1"/>
        <v>271.95</v>
      </c>
    </row>
    <row r="15" spans="1:8" ht="14.45" x14ac:dyDescent="0.3">
      <c r="A15" s="11">
        <v>17</v>
      </c>
      <c r="B15" s="11" t="s">
        <v>13</v>
      </c>
      <c r="C15" s="11" t="s">
        <v>8</v>
      </c>
      <c r="D15" s="11">
        <v>456</v>
      </c>
      <c r="E15" s="11" t="s">
        <v>31</v>
      </c>
      <c r="F15" s="11" t="s">
        <v>34</v>
      </c>
      <c r="G15" s="11">
        <f t="shared" si="0"/>
        <v>42.636000000000003</v>
      </c>
      <c r="H15" s="11">
        <f t="shared" si="1"/>
        <v>413.36399999999998</v>
      </c>
    </row>
    <row r="16" spans="1:8" ht="14.45" x14ac:dyDescent="0.3">
      <c r="A16" s="11">
        <v>28</v>
      </c>
      <c r="B16" s="11" t="s">
        <v>13</v>
      </c>
      <c r="C16" s="11" t="s">
        <v>8</v>
      </c>
      <c r="D16" s="11">
        <v>780</v>
      </c>
      <c r="E16" s="11" t="s">
        <v>31</v>
      </c>
      <c r="F16" s="11" t="s">
        <v>34</v>
      </c>
      <c r="G16" s="11">
        <f t="shared" si="0"/>
        <v>72.930000000000007</v>
      </c>
      <c r="H16" s="11">
        <f t="shared" si="1"/>
        <v>707.06999999999994</v>
      </c>
    </row>
    <row r="17" spans="1:8" x14ac:dyDescent="0.25">
      <c r="A17" s="11">
        <v>13</v>
      </c>
      <c r="B17" s="11" t="s">
        <v>9</v>
      </c>
      <c r="C17" s="11" t="s">
        <v>20</v>
      </c>
      <c r="D17" s="11">
        <v>520</v>
      </c>
      <c r="E17" s="11" t="s">
        <v>31</v>
      </c>
      <c r="F17" s="11" t="s">
        <v>34</v>
      </c>
      <c r="G17" s="11">
        <f t="shared" si="0"/>
        <v>48.62</v>
      </c>
      <c r="H17" s="11">
        <f t="shared" si="1"/>
        <v>471.38</v>
      </c>
    </row>
    <row r="18" spans="1:8" x14ac:dyDescent="0.25">
      <c r="A18" s="11">
        <v>3</v>
      </c>
      <c r="B18" s="11" t="s">
        <v>9</v>
      </c>
      <c r="C18" s="11" t="s">
        <v>8</v>
      </c>
      <c r="D18" s="11">
        <v>200</v>
      </c>
      <c r="E18" s="11" t="s">
        <v>31</v>
      </c>
      <c r="F18" s="11" t="s">
        <v>34</v>
      </c>
      <c r="G18" s="11">
        <f t="shared" si="0"/>
        <v>18.7</v>
      </c>
      <c r="H18" s="11">
        <f t="shared" si="1"/>
        <v>181.3</v>
      </c>
    </row>
    <row r="19" spans="1:8" ht="14.45" x14ac:dyDescent="0.3">
      <c r="A19" s="11">
        <v>9</v>
      </c>
      <c r="B19" s="11" t="s">
        <v>19</v>
      </c>
      <c r="C19" s="11" t="s">
        <v>20</v>
      </c>
      <c r="D19" s="11">
        <v>951</v>
      </c>
      <c r="E19" s="11" t="s">
        <v>31</v>
      </c>
      <c r="F19" s="11" t="s">
        <v>34</v>
      </c>
      <c r="G19" s="11">
        <f t="shared" si="0"/>
        <v>88.918499999999995</v>
      </c>
      <c r="H19" s="11">
        <f t="shared" si="1"/>
        <v>862.08150000000001</v>
      </c>
    </row>
    <row r="20" spans="1:8" ht="14.45" x14ac:dyDescent="0.3">
      <c r="A20" s="11">
        <v>32</v>
      </c>
      <c r="B20" s="11" t="s">
        <v>15</v>
      </c>
      <c r="C20" s="11" t="s">
        <v>14</v>
      </c>
      <c r="D20" s="11">
        <v>200</v>
      </c>
      <c r="E20" s="11" t="s">
        <v>31</v>
      </c>
      <c r="F20" s="11" t="s">
        <v>34</v>
      </c>
      <c r="G20" s="11">
        <f t="shared" si="0"/>
        <v>18.7</v>
      </c>
      <c r="H20" s="11">
        <f t="shared" si="1"/>
        <v>181.3</v>
      </c>
    </row>
    <row r="21" spans="1:8" x14ac:dyDescent="0.25">
      <c r="A21" s="11">
        <v>6</v>
      </c>
      <c r="B21" s="11" t="s">
        <v>13</v>
      </c>
      <c r="C21" s="11" t="s">
        <v>14</v>
      </c>
      <c r="D21" s="11">
        <v>600</v>
      </c>
      <c r="E21" s="11" t="s">
        <v>33</v>
      </c>
      <c r="F21" s="11" t="s">
        <v>35</v>
      </c>
      <c r="G21" s="11">
        <f t="shared" si="0"/>
        <v>56.1</v>
      </c>
      <c r="H21" s="11">
        <f t="shared" si="1"/>
        <v>543.9</v>
      </c>
    </row>
    <row r="22" spans="1:8" x14ac:dyDescent="0.25">
      <c r="A22" s="11">
        <v>19</v>
      </c>
      <c r="B22" s="11" t="s">
        <v>10</v>
      </c>
      <c r="C22" s="11" t="s">
        <v>5</v>
      </c>
      <c r="D22" s="11">
        <v>100</v>
      </c>
      <c r="E22" s="11" t="s">
        <v>33</v>
      </c>
      <c r="F22" s="11" t="s">
        <v>35</v>
      </c>
      <c r="G22" s="11">
        <f t="shared" si="0"/>
        <v>9.35</v>
      </c>
      <c r="H22" s="11">
        <f t="shared" si="1"/>
        <v>90.65</v>
      </c>
    </row>
    <row r="23" spans="1:8" x14ac:dyDescent="0.25">
      <c r="A23" s="11">
        <v>33</v>
      </c>
      <c r="B23" s="11" t="s">
        <v>21</v>
      </c>
      <c r="C23" s="11" t="s">
        <v>24</v>
      </c>
      <c r="D23" s="11">
        <v>500</v>
      </c>
      <c r="E23" s="11" t="s">
        <v>33</v>
      </c>
      <c r="F23" s="11" t="s">
        <v>35</v>
      </c>
      <c r="G23" s="11">
        <f t="shared" si="0"/>
        <v>46.75</v>
      </c>
      <c r="H23" s="11">
        <f t="shared" si="1"/>
        <v>453.25</v>
      </c>
    </row>
    <row r="24" spans="1:8" x14ac:dyDescent="0.25">
      <c r="A24" s="11">
        <v>11</v>
      </c>
      <c r="B24" s="11" t="s">
        <v>23</v>
      </c>
      <c r="C24" s="11" t="s">
        <v>24</v>
      </c>
      <c r="D24" s="11">
        <v>400</v>
      </c>
      <c r="E24" s="11" t="s">
        <v>33</v>
      </c>
      <c r="F24" s="11" t="s">
        <v>35</v>
      </c>
      <c r="G24" s="11">
        <f t="shared" si="0"/>
        <v>37.4</v>
      </c>
      <c r="H24" s="11">
        <f t="shared" si="1"/>
        <v>362.6</v>
      </c>
    </row>
    <row r="25" spans="1:8" x14ac:dyDescent="0.25">
      <c r="A25" s="11">
        <v>12</v>
      </c>
      <c r="B25" s="11" t="s">
        <v>17</v>
      </c>
      <c r="C25" s="11" t="s">
        <v>11</v>
      </c>
      <c r="D25" s="11">
        <v>780</v>
      </c>
      <c r="E25" s="11" t="s">
        <v>32</v>
      </c>
      <c r="F25" s="11" t="s">
        <v>35</v>
      </c>
      <c r="G25" s="11">
        <f t="shared" si="0"/>
        <v>72.930000000000007</v>
      </c>
      <c r="H25" s="11">
        <f t="shared" si="1"/>
        <v>707.06999999999994</v>
      </c>
    </row>
    <row r="26" spans="1:8" x14ac:dyDescent="0.25">
      <c r="A26" s="11">
        <v>4</v>
      </c>
      <c r="B26" s="11" t="s">
        <v>10</v>
      </c>
      <c r="C26" s="11" t="s">
        <v>11</v>
      </c>
      <c r="D26" s="11">
        <v>200</v>
      </c>
      <c r="E26" s="11" t="s">
        <v>32</v>
      </c>
      <c r="F26" s="11" t="s">
        <v>35</v>
      </c>
      <c r="G26" s="11">
        <f t="shared" si="0"/>
        <v>18.7</v>
      </c>
      <c r="H26" s="11">
        <f t="shared" si="1"/>
        <v>181.3</v>
      </c>
    </row>
    <row r="27" spans="1:8" x14ac:dyDescent="0.25">
      <c r="A27" s="11">
        <v>22</v>
      </c>
      <c r="B27" s="11" t="s">
        <v>21</v>
      </c>
      <c r="C27" s="11" t="s">
        <v>24</v>
      </c>
      <c r="D27" s="11">
        <v>300</v>
      </c>
      <c r="E27" s="11" t="s">
        <v>32</v>
      </c>
      <c r="F27" s="11" t="s">
        <v>35</v>
      </c>
      <c r="G27" s="11">
        <f t="shared" si="0"/>
        <v>28.05</v>
      </c>
      <c r="H27" s="11">
        <f t="shared" si="1"/>
        <v>271.95</v>
      </c>
    </row>
    <row r="28" spans="1:8" x14ac:dyDescent="0.25">
      <c r="A28" s="11">
        <v>21</v>
      </c>
      <c r="B28" s="11" t="s">
        <v>15</v>
      </c>
      <c r="C28" s="11" t="s">
        <v>14</v>
      </c>
      <c r="D28" s="11">
        <v>500</v>
      </c>
      <c r="E28" s="11" t="s">
        <v>32</v>
      </c>
      <c r="F28" s="11" t="s">
        <v>35</v>
      </c>
      <c r="G28" s="11">
        <f t="shared" si="0"/>
        <v>46.75</v>
      </c>
      <c r="H28" s="11">
        <f t="shared" si="1"/>
        <v>453.25</v>
      </c>
    </row>
    <row r="29" spans="1:8" x14ac:dyDescent="0.25">
      <c r="A29" s="11">
        <v>10</v>
      </c>
      <c r="B29" s="11" t="s">
        <v>21</v>
      </c>
      <c r="C29" s="11" t="s">
        <v>22</v>
      </c>
      <c r="D29" s="11">
        <v>600</v>
      </c>
      <c r="E29" s="11" t="s">
        <v>29</v>
      </c>
      <c r="F29" s="11" t="s">
        <v>30</v>
      </c>
      <c r="G29" s="11">
        <f t="shared" si="0"/>
        <v>56.1</v>
      </c>
      <c r="H29" s="11">
        <f t="shared" si="1"/>
        <v>543.9</v>
      </c>
    </row>
    <row r="30" spans="1:8" ht="14.45" x14ac:dyDescent="0.3">
      <c r="A30" s="11">
        <v>15</v>
      </c>
      <c r="B30" s="11" t="s">
        <v>4</v>
      </c>
      <c r="C30" s="11" t="s">
        <v>22</v>
      </c>
      <c r="D30" s="11">
        <v>500</v>
      </c>
      <c r="E30" s="11" t="s">
        <v>29</v>
      </c>
      <c r="F30" s="11" t="s">
        <v>30</v>
      </c>
      <c r="G30" s="11">
        <f t="shared" si="0"/>
        <v>46.75</v>
      </c>
      <c r="H30" s="11">
        <f t="shared" si="1"/>
        <v>453.25</v>
      </c>
    </row>
    <row r="31" spans="1:8" ht="14.45" x14ac:dyDescent="0.3">
      <c r="A31" s="11">
        <v>26</v>
      </c>
      <c r="B31" s="11" t="s">
        <v>4</v>
      </c>
      <c r="C31" s="11" t="s">
        <v>22</v>
      </c>
      <c r="D31" s="11">
        <v>200</v>
      </c>
      <c r="E31" s="11" t="s">
        <v>29</v>
      </c>
      <c r="F31" s="11" t="s">
        <v>30</v>
      </c>
      <c r="G31" s="11">
        <f t="shared" si="0"/>
        <v>18.7</v>
      </c>
      <c r="H31" s="11">
        <f t="shared" si="1"/>
        <v>181.3</v>
      </c>
    </row>
    <row r="32" spans="1:8" ht="14.45" x14ac:dyDescent="0.3">
      <c r="A32" s="11">
        <v>16</v>
      </c>
      <c r="B32" s="11" t="s">
        <v>6</v>
      </c>
      <c r="C32" s="11" t="s">
        <v>18</v>
      </c>
      <c r="D32" s="11">
        <v>400</v>
      </c>
      <c r="E32" s="11" t="s">
        <v>29</v>
      </c>
      <c r="F32" s="11" t="s">
        <v>30</v>
      </c>
      <c r="G32" s="11">
        <f t="shared" si="0"/>
        <v>37.4</v>
      </c>
      <c r="H32" s="11">
        <f t="shared" si="1"/>
        <v>362.6</v>
      </c>
    </row>
    <row r="33" spans="1:8" ht="14.45" x14ac:dyDescent="0.3">
      <c r="A33" s="11">
        <v>27</v>
      </c>
      <c r="B33" s="11" t="s">
        <v>6</v>
      </c>
      <c r="C33" s="11" t="s">
        <v>18</v>
      </c>
      <c r="D33" s="11">
        <v>500</v>
      </c>
      <c r="E33" s="11" t="s">
        <v>29</v>
      </c>
      <c r="F33" s="11" t="s">
        <v>30</v>
      </c>
      <c r="G33" s="11">
        <f t="shared" si="0"/>
        <v>46.75</v>
      </c>
      <c r="H33" s="11">
        <f t="shared" si="1"/>
        <v>453.25</v>
      </c>
    </row>
    <row r="34" spans="1:8" ht="14.45" x14ac:dyDescent="0.3">
      <c r="A34" s="11">
        <v>20</v>
      </c>
      <c r="B34" s="11" t="s">
        <v>19</v>
      </c>
      <c r="C34" s="11" t="s">
        <v>7</v>
      </c>
      <c r="D34" s="11">
        <v>150</v>
      </c>
      <c r="E34" s="11" t="s">
        <v>29</v>
      </c>
      <c r="F34" s="11" t="s">
        <v>30</v>
      </c>
      <c r="G34" s="11">
        <f t="shared" si="0"/>
        <v>14.025</v>
      </c>
      <c r="H34" s="11">
        <f t="shared" si="1"/>
        <v>135.97499999999999</v>
      </c>
    </row>
    <row r="35" spans="1:8" ht="14.45" x14ac:dyDescent="0.3">
      <c r="A35" s="11">
        <v>14</v>
      </c>
      <c r="B35" s="11" t="s">
        <v>10</v>
      </c>
      <c r="C35" s="11" t="s">
        <v>16</v>
      </c>
      <c r="D35" s="11">
        <v>150</v>
      </c>
      <c r="E35" s="11" t="s">
        <v>30</v>
      </c>
      <c r="F35" s="11" t="s">
        <v>30</v>
      </c>
      <c r="G35" s="11">
        <f t="shared" si="0"/>
        <v>14.025</v>
      </c>
      <c r="H35" s="11">
        <f t="shared" si="1"/>
        <v>135.97499999999999</v>
      </c>
    </row>
    <row r="36" spans="1:8" x14ac:dyDescent="0.25">
      <c r="A36" s="11">
        <v>25</v>
      </c>
      <c r="B36" s="11" t="s">
        <v>10</v>
      </c>
      <c r="C36" s="11" t="s">
        <v>16</v>
      </c>
      <c r="D36" s="11">
        <v>180</v>
      </c>
      <c r="E36" s="11" t="s">
        <v>30</v>
      </c>
      <c r="F36" s="11" t="s">
        <v>30</v>
      </c>
      <c r="G36" s="11">
        <f t="shared" si="0"/>
        <v>16.829999999999998</v>
      </c>
      <c r="H36" s="11">
        <f t="shared" si="1"/>
        <v>163.17000000000002</v>
      </c>
    </row>
    <row r="37" spans="1:8" x14ac:dyDescent="0.25">
      <c r="A37" s="11">
        <v>24</v>
      </c>
      <c r="B37" s="11" t="s">
        <v>9</v>
      </c>
      <c r="C37" s="11" t="s">
        <v>20</v>
      </c>
      <c r="D37" s="11">
        <v>620</v>
      </c>
      <c r="E37" s="11" t="s">
        <v>30</v>
      </c>
      <c r="F37" s="11" t="s">
        <v>30</v>
      </c>
      <c r="G37" s="11">
        <f t="shared" si="0"/>
        <v>57.97</v>
      </c>
      <c r="H37" s="11">
        <f t="shared" si="1"/>
        <v>562.03</v>
      </c>
    </row>
    <row r="38" spans="1:8" x14ac:dyDescent="0.25">
      <c r="A38" s="11">
        <v>2</v>
      </c>
      <c r="B38" s="11" t="s">
        <v>6</v>
      </c>
      <c r="C38" s="11" t="s">
        <v>7</v>
      </c>
      <c r="D38" s="11">
        <v>180</v>
      </c>
      <c r="E38" s="11" t="s">
        <v>30</v>
      </c>
      <c r="F38" s="11" t="s">
        <v>30</v>
      </c>
      <c r="G38" s="11">
        <f t="shared" si="0"/>
        <v>16.829999999999998</v>
      </c>
      <c r="H38" s="11">
        <f t="shared" si="1"/>
        <v>163.17000000000002</v>
      </c>
    </row>
    <row r="39" spans="1:8" x14ac:dyDescent="0.25">
      <c r="A39" s="11">
        <v>7</v>
      </c>
      <c r="B39" s="11" t="s">
        <v>15</v>
      </c>
      <c r="C39" s="11" t="s">
        <v>16</v>
      </c>
      <c r="D39" s="11">
        <v>200</v>
      </c>
      <c r="E39" s="11" t="s">
        <v>30</v>
      </c>
      <c r="F39" s="11" t="s">
        <v>30</v>
      </c>
      <c r="G39" s="11">
        <f t="shared" si="0"/>
        <v>18.7</v>
      </c>
      <c r="H39" s="11">
        <f t="shared" si="1"/>
        <v>181.3</v>
      </c>
    </row>
    <row r="41" spans="1:8" x14ac:dyDescent="0.25">
      <c r="B41" t="s">
        <v>172</v>
      </c>
    </row>
    <row r="42" spans="1:8" x14ac:dyDescent="0.25">
      <c r="B42" t="s">
        <v>35</v>
      </c>
      <c r="C42">
        <f>SUMIF($F$7:$F$39,B42,$H$7:$H$39)</f>
        <v>3063.9700000000003</v>
      </c>
    </row>
    <row r="43" spans="1:8" x14ac:dyDescent="0.25">
      <c r="B43" t="s">
        <v>30</v>
      </c>
      <c r="C43">
        <f>SUMIF(F8:F40,B43,H8:H40)</f>
        <v>3335.92</v>
      </c>
    </row>
  </sheetData>
  <sortState ref="A7:H39">
    <sortCondition ref="F7:F39"/>
    <sortCondition ref="E7:E39"/>
    <sortCondition ref="B7:B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7"/>
  <sheetViews>
    <sheetView zoomScale="115" zoomScaleNormal="115" workbookViewId="0">
      <selection activeCell="A5" sqref="A5"/>
    </sheetView>
  </sheetViews>
  <sheetFormatPr baseColWidth="10" defaultRowHeight="15" x14ac:dyDescent="0.25"/>
  <cols>
    <col min="5" max="5" width="12.28515625" bestFit="1" customWidth="1"/>
  </cols>
  <sheetData>
    <row r="4" spans="1:6" ht="14.45" x14ac:dyDescent="0.3">
      <c r="A4" s="2" t="s">
        <v>0</v>
      </c>
      <c r="B4" s="2" t="s">
        <v>1</v>
      </c>
      <c r="C4" s="2" t="s">
        <v>2</v>
      </c>
      <c r="D4" s="2" t="s">
        <v>25</v>
      </c>
      <c r="E4" s="2" t="s">
        <v>26</v>
      </c>
      <c r="F4" s="2" t="s">
        <v>27</v>
      </c>
    </row>
    <row r="5" spans="1:6" ht="14.45" x14ac:dyDescent="0.3">
      <c r="A5" s="3">
        <v>20</v>
      </c>
      <c r="B5" s="3" t="s">
        <v>19</v>
      </c>
      <c r="C5" s="3" t="s">
        <v>7</v>
      </c>
      <c r="D5" s="3">
        <v>150</v>
      </c>
      <c r="E5" s="3" t="s">
        <v>29</v>
      </c>
      <c r="F5" s="3" t="s">
        <v>30</v>
      </c>
    </row>
    <row r="6" spans="1:6" ht="14.45" x14ac:dyDescent="0.3">
      <c r="A6" s="3">
        <v>26</v>
      </c>
      <c r="B6" s="3" t="s">
        <v>4</v>
      </c>
      <c r="C6" s="3" t="s">
        <v>22</v>
      </c>
      <c r="D6" s="3">
        <v>200</v>
      </c>
      <c r="E6" s="3" t="s">
        <v>29</v>
      </c>
      <c r="F6" s="3" t="s">
        <v>30</v>
      </c>
    </row>
    <row r="7" spans="1:6" ht="14.45" x14ac:dyDescent="0.3">
      <c r="A7" s="3">
        <v>16</v>
      </c>
      <c r="B7" s="3" t="s">
        <v>6</v>
      </c>
      <c r="C7" s="3" t="s">
        <v>18</v>
      </c>
      <c r="D7" s="3">
        <v>400</v>
      </c>
      <c r="E7" s="3" t="s">
        <v>29</v>
      </c>
      <c r="F7" s="3" t="s">
        <v>30</v>
      </c>
    </row>
    <row r="8" spans="1:6" x14ac:dyDescent="0.25">
      <c r="A8" s="3">
        <v>15</v>
      </c>
      <c r="B8" s="3" t="s">
        <v>4</v>
      </c>
      <c r="C8" s="3" t="s">
        <v>22</v>
      </c>
      <c r="D8" s="3">
        <v>500</v>
      </c>
      <c r="E8" s="3" t="s">
        <v>29</v>
      </c>
      <c r="F8" s="3" t="s">
        <v>30</v>
      </c>
    </row>
    <row r="9" spans="1:6" ht="14.45" x14ac:dyDescent="0.3">
      <c r="A9" s="3">
        <v>27</v>
      </c>
      <c r="B9" s="3" t="s">
        <v>6</v>
      </c>
      <c r="C9" s="3" t="s">
        <v>18</v>
      </c>
      <c r="D9" s="3">
        <v>500</v>
      </c>
      <c r="E9" s="3" t="s">
        <v>29</v>
      </c>
      <c r="F9" s="3" t="s">
        <v>30</v>
      </c>
    </row>
    <row r="10" spans="1:6" x14ac:dyDescent="0.25">
      <c r="A10" s="3">
        <v>10</v>
      </c>
      <c r="B10" s="3" t="s">
        <v>21</v>
      </c>
      <c r="C10" s="3" t="s">
        <v>22</v>
      </c>
      <c r="D10" s="3">
        <v>600</v>
      </c>
      <c r="E10" s="3" t="s">
        <v>29</v>
      </c>
      <c r="F10" s="3" t="s">
        <v>30</v>
      </c>
    </row>
    <row r="11" spans="1:6" ht="14.45" x14ac:dyDescent="0.3">
      <c r="A11" s="3">
        <v>14</v>
      </c>
      <c r="B11" s="3" t="s">
        <v>10</v>
      </c>
      <c r="C11" s="3" t="s">
        <v>16</v>
      </c>
      <c r="D11" s="3">
        <v>150</v>
      </c>
      <c r="E11" s="3" t="s">
        <v>30</v>
      </c>
      <c r="F11" s="3" t="s">
        <v>30</v>
      </c>
    </row>
    <row r="12" spans="1:6" ht="14.45" x14ac:dyDescent="0.3">
      <c r="A12" s="3">
        <v>2</v>
      </c>
      <c r="B12" s="3" t="s">
        <v>6</v>
      </c>
      <c r="C12" s="3" t="s">
        <v>7</v>
      </c>
      <c r="D12" s="3">
        <v>180</v>
      </c>
      <c r="E12" s="3" t="s">
        <v>30</v>
      </c>
      <c r="F12" s="3" t="s">
        <v>30</v>
      </c>
    </row>
    <row r="13" spans="1:6" ht="14.45" x14ac:dyDescent="0.3">
      <c r="A13" s="3">
        <v>25</v>
      </c>
      <c r="B13" s="3" t="s">
        <v>10</v>
      </c>
      <c r="C13" s="3" t="s">
        <v>16</v>
      </c>
      <c r="D13" s="3">
        <v>180</v>
      </c>
      <c r="E13" s="3" t="s">
        <v>30</v>
      </c>
      <c r="F13" s="3" t="s">
        <v>30</v>
      </c>
    </row>
    <row r="14" spans="1:6" ht="14.45" x14ac:dyDescent="0.3">
      <c r="A14" s="3">
        <v>7</v>
      </c>
      <c r="B14" s="3" t="s">
        <v>15</v>
      </c>
      <c r="C14" s="3" t="s">
        <v>16</v>
      </c>
      <c r="D14" s="3">
        <v>200</v>
      </c>
      <c r="E14" s="3" t="s">
        <v>30</v>
      </c>
      <c r="F14" s="3" t="s">
        <v>30</v>
      </c>
    </row>
    <row r="15" spans="1:6" x14ac:dyDescent="0.25">
      <c r="A15" s="3">
        <v>24</v>
      </c>
      <c r="B15" s="3" t="s">
        <v>9</v>
      </c>
      <c r="C15" s="3" t="s">
        <v>20</v>
      </c>
      <c r="D15" s="3">
        <v>620</v>
      </c>
      <c r="E15" s="3" t="s">
        <v>30</v>
      </c>
      <c r="F15" s="3" t="s">
        <v>30</v>
      </c>
    </row>
    <row r="16" spans="1:6" x14ac:dyDescent="0.25">
      <c r="A16" s="3">
        <v>19</v>
      </c>
      <c r="B16" s="3" t="s">
        <v>10</v>
      </c>
      <c r="C16" s="3" t="s">
        <v>5</v>
      </c>
      <c r="D16" s="3">
        <v>100</v>
      </c>
      <c r="E16" s="3" t="s">
        <v>33</v>
      </c>
      <c r="F16" s="3" t="s">
        <v>35</v>
      </c>
    </row>
    <row r="17" spans="1:6" x14ac:dyDescent="0.25">
      <c r="A17" s="3">
        <v>11</v>
      </c>
      <c r="B17" s="3" t="s">
        <v>23</v>
      </c>
      <c r="C17" s="3" t="s">
        <v>24</v>
      </c>
      <c r="D17" s="3">
        <v>400</v>
      </c>
      <c r="E17" s="3" t="s">
        <v>33</v>
      </c>
      <c r="F17" s="3" t="s">
        <v>35</v>
      </c>
    </row>
    <row r="18" spans="1:6" x14ac:dyDescent="0.25">
      <c r="A18" s="3">
        <v>33</v>
      </c>
      <c r="B18" s="3" t="s">
        <v>21</v>
      </c>
      <c r="C18" s="3" t="s">
        <v>24</v>
      </c>
      <c r="D18" s="3">
        <v>500</v>
      </c>
      <c r="E18" s="3" t="s">
        <v>33</v>
      </c>
      <c r="F18" s="3" t="s">
        <v>35</v>
      </c>
    </row>
    <row r="19" spans="1:6" x14ac:dyDescent="0.25">
      <c r="A19" s="3">
        <v>6</v>
      </c>
      <c r="B19" s="3" t="s">
        <v>13</v>
      </c>
      <c r="C19" s="3" t="s">
        <v>14</v>
      </c>
      <c r="D19" s="3">
        <v>600</v>
      </c>
      <c r="E19" s="3" t="s">
        <v>33</v>
      </c>
      <c r="F19" s="3" t="s">
        <v>35</v>
      </c>
    </row>
    <row r="20" spans="1:6" x14ac:dyDescent="0.25">
      <c r="A20" s="3">
        <v>4</v>
      </c>
      <c r="B20" s="3" t="s">
        <v>10</v>
      </c>
      <c r="C20" s="3" t="s">
        <v>11</v>
      </c>
      <c r="D20" s="3">
        <v>200</v>
      </c>
      <c r="E20" s="3" t="s">
        <v>32</v>
      </c>
      <c r="F20" s="3" t="s">
        <v>35</v>
      </c>
    </row>
    <row r="21" spans="1:6" x14ac:dyDescent="0.25">
      <c r="A21" s="3">
        <v>22</v>
      </c>
      <c r="B21" s="3" t="s">
        <v>21</v>
      </c>
      <c r="C21" s="3" t="s">
        <v>24</v>
      </c>
      <c r="D21" s="3">
        <v>300</v>
      </c>
      <c r="E21" s="3" t="s">
        <v>32</v>
      </c>
      <c r="F21" s="3" t="s">
        <v>35</v>
      </c>
    </row>
    <row r="22" spans="1:6" x14ac:dyDescent="0.25">
      <c r="A22" s="3">
        <v>21</v>
      </c>
      <c r="B22" s="3" t="s">
        <v>15</v>
      </c>
      <c r="C22" s="3" t="s">
        <v>14</v>
      </c>
      <c r="D22" s="3">
        <v>500</v>
      </c>
      <c r="E22" s="3" t="s">
        <v>32</v>
      </c>
      <c r="F22" s="3" t="s">
        <v>35</v>
      </c>
    </row>
    <row r="23" spans="1:6" x14ac:dyDescent="0.25">
      <c r="A23" s="3">
        <v>12</v>
      </c>
      <c r="B23" s="3" t="s">
        <v>17</v>
      </c>
      <c r="C23" s="3" t="s">
        <v>11</v>
      </c>
      <c r="D23" s="3">
        <v>780</v>
      </c>
      <c r="E23" s="3" t="s">
        <v>32</v>
      </c>
      <c r="F23" s="3" t="s">
        <v>35</v>
      </c>
    </row>
    <row r="24" spans="1:6" x14ac:dyDescent="0.25">
      <c r="A24" s="3">
        <v>1</v>
      </c>
      <c r="B24" s="3" t="s">
        <v>4</v>
      </c>
      <c r="C24" s="3" t="s">
        <v>5</v>
      </c>
      <c r="D24" s="3">
        <v>200</v>
      </c>
      <c r="E24" s="3" t="s">
        <v>28</v>
      </c>
      <c r="F24" s="3" t="s">
        <v>34</v>
      </c>
    </row>
    <row r="25" spans="1:6" x14ac:dyDescent="0.25">
      <c r="A25" s="3">
        <v>31</v>
      </c>
      <c r="B25" s="3" t="s">
        <v>19</v>
      </c>
      <c r="C25" s="3" t="s">
        <v>7</v>
      </c>
      <c r="D25" s="3">
        <v>200</v>
      </c>
      <c r="E25" s="3" t="s">
        <v>28</v>
      </c>
      <c r="F25" s="3" t="s">
        <v>34</v>
      </c>
    </row>
    <row r="26" spans="1:6" x14ac:dyDescent="0.25">
      <c r="A26" s="3">
        <v>30</v>
      </c>
      <c r="B26" s="3" t="s">
        <v>10</v>
      </c>
      <c r="C26" s="3" t="s">
        <v>5</v>
      </c>
      <c r="D26" s="3">
        <v>300</v>
      </c>
      <c r="E26" s="3" t="s">
        <v>28</v>
      </c>
      <c r="F26" s="3" t="s">
        <v>34</v>
      </c>
    </row>
    <row r="27" spans="1:6" x14ac:dyDescent="0.25">
      <c r="A27" s="3">
        <v>18</v>
      </c>
      <c r="B27" s="3" t="s">
        <v>23</v>
      </c>
      <c r="C27" s="3" t="s">
        <v>12</v>
      </c>
      <c r="D27" s="3">
        <v>520</v>
      </c>
      <c r="E27" s="3" t="s">
        <v>28</v>
      </c>
      <c r="F27" s="3" t="s">
        <v>34</v>
      </c>
    </row>
    <row r="28" spans="1:6" x14ac:dyDescent="0.25">
      <c r="A28" s="3">
        <v>5</v>
      </c>
      <c r="B28" s="3" t="s">
        <v>10</v>
      </c>
      <c r="C28" s="3" t="s">
        <v>12</v>
      </c>
      <c r="D28" s="3">
        <v>620</v>
      </c>
      <c r="E28" s="3" t="s">
        <v>28</v>
      </c>
      <c r="F28" s="3" t="s">
        <v>34</v>
      </c>
    </row>
    <row r="29" spans="1:6" x14ac:dyDescent="0.25">
      <c r="A29" s="3">
        <v>29</v>
      </c>
      <c r="B29" s="3" t="s">
        <v>23</v>
      </c>
      <c r="C29" s="3" t="s">
        <v>12</v>
      </c>
      <c r="D29" s="3">
        <v>951</v>
      </c>
      <c r="E29" s="3" t="s">
        <v>28</v>
      </c>
      <c r="F29" s="3" t="s">
        <v>34</v>
      </c>
    </row>
    <row r="30" spans="1:6" x14ac:dyDescent="0.25">
      <c r="A30" s="3">
        <v>3</v>
      </c>
      <c r="B30" s="3" t="s">
        <v>9</v>
      </c>
      <c r="C30" s="3" t="s">
        <v>8</v>
      </c>
      <c r="D30" s="3">
        <v>200</v>
      </c>
      <c r="E30" s="3" t="s">
        <v>31</v>
      </c>
      <c r="F30" s="3" t="s">
        <v>34</v>
      </c>
    </row>
    <row r="31" spans="1:6" x14ac:dyDescent="0.25">
      <c r="A31" s="3">
        <v>32</v>
      </c>
      <c r="B31" s="3" t="s">
        <v>15</v>
      </c>
      <c r="C31" s="3" t="s">
        <v>14</v>
      </c>
      <c r="D31" s="3">
        <v>200</v>
      </c>
      <c r="E31" s="3" t="s">
        <v>31</v>
      </c>
      <c r="F31" s="3" t="s">
        <v>34</v>
      </c>
    </row>
    <row r="32" spans="1:6" x14ac:dyDescent="0.25">
      <c r="A32" s="3">
        <v>8</v>
      </c>
      <c r="B32" s="3" t="s">
        <v>17</v>
      </c>
      <c r="C32" s="3" t="s">
        <v>18</v>
      </c>
      <c r="D32" s="3">
        <v>300</v>
      </c>
      <c r="E32" s="3" t="s">
        <v>31</v>
      </c>
      <c r="F32" s="3" t="s">
        <v>34</v>
      </c>
    </row>
    <row r="33" spans="1:6" x14ac:dyDescent="0.25">
      <c r="A33" s="3">
        <v>17</v>
      </c>
      <c r="B33" s="3" t="s">
        <v>13</v>
      </c>
      <c r="C33" s="3" t="s">
        <v>8</v>
      </c>
      <c r="D33" s="3">
        <v>456</v>
      </c>
      <c r="E33" s="3" t="s">
        <v>31</v>
      </c>
      <c r="F33" s="3" t="s">
        <v>34</v>
      </c>
    </row>
    <row r="34" spans="1:6" x14ac:dyDescent="0.25">
      <c r="A34" s="3">
        <v>23</v>
      </c>
      <c r="B34" s="3" t="s">
        <v>17</v>
      </c>
      <c r="C34" s="3" t="s">
        <v>11</v>
      </c>
      <c r="D34" s="3">
        <v>456</v>
      </c>
      <c r="E34" s="3" t="s">
        <v>31</v>
      </c>
      <c r="F34" s="3" t="s">
        <v>34</v>
      </c>
    </row>
    <row r="35" spans="1:6" x14ac:dyDescent="0.25">
      <c r="A35" s="3">
        <v>13</v>
      </c>
      <c r="B35" s="3" t="s">
        <v>9</v>
      </c>
      <c r="C35" s="3" t="s">
        <v>20</v>
      </c>
      <c r="D35" s="3">
        <v>520</v>
      </c>
      <c r="E35" s="3" t="s">
        <v>31</v>
      </c>
      <c r="F35" s="3" t="s">
        <v>34</v>
      </c>
    </row>
    <row r="36" spans="1:6" x14ac:dyDescent="0.25">
      <c r="A36" s="3">
        <v>28</v>
      </c>
      <c r="B36" s="3" t="s">
        <v>13</v>
      </c>
      <c r="C36" s="3" t="s">
        <v>8</v>
      </c>
      <c r="D36" s="3">
        <v>780</v>
      </c>
      <c r="E36" s="3" t="s">
        <v>31</v>
      </c>
      <c r="F36" s="3" t="s">
        <v>34</v>
      </c>
    </row>
    <row r="37" spans="1:6" x14ac:dyDescent="0.25">
      <c r="A37" s="3">
        <v>9</v>
      </c>
      <c r="B37" s="3" t="s">
        <v>19</v>
      </c>
      <c r="C37" s="3" t="s">
        <v>20</v>
      </c>
      <c r="D37" s="3">
        <v>951</v>
      </c>
      <c r="E37" s="3" t="s">
        <v>31</v>
      </c>
      <c r="F37" s="3" t="s">
        <v>34</v>
      </c>
    </row>
  </sheetData>
  <sortState ref="A5:F37">
    <sortCondition descending="1" ref="F5:F37"/>
    <sortCondition ref="E5:E37"/>
    <sortCondition ref="D5:D37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F38"/>
  <sheetViews>
    <sheetView workbookViewId="0">
      <selection activeCell="G43" sqref="G43"/>
    </sheetView>
  </sheetViews>
  <sheetFormatPr baseColWidth="10" defaultRowHeight="15" x14ac:dyDescent="0.25"/>
  <cols>
    <col min="5" max="5" width="12.28515625" bestFit="1" customWidth="1"/>
  </cols>
  <sheetData>
    <row r="2" spans="1:6" ht="23.25" x14ac:dyDescent="0.25">
      <c r="A2" s="26" t="s">
        <v>36</v>
      </c>
      <c r="B2" s="27"/>
      <c r="C2" s="27"/>
      <c r="D2" s="27"/>
      <c r="E2" s="27"/>
      <c r="F2" s="28"/>
    </row>
    <row r="5" spans="1:6" ht="14.45" x14ac:dyDescent="0.3">
      <c r="A5" s="2" t="s">
        <v>0</v>
      </c>
      <c r="B5" s="2" t="s">
        <v>1</v>
      </c>
      <c r="C5" s="2" t="s">
        <v>2</v>
      </c>
      <c r="D5" s="2" t="s">
        <v>25</v>
      </c>
      <c r="E5" s="2" t="s">
        <v>26</v>
      </c>
      <c r="F5" s="2" t="s">
        <v>27</v>
      </c>
    </row>
    <row r="6" spans="1:6" ht="14.45" hidden="1" x14ac:dyDescent="0.3">
      <c r="A6" s="3">
        <v>20</v>
      </c>
      <c r="B6" s="3" t="s">
        <v>19</v>
      </c>
      <c r="C6" s="3" t="s">
        <v>7</v>
      </c>
      <c r="D6" s="3">
        <v>150</v>
      </c>
      <c r="E6" s="3" t="s">
        <v>29</v>
      </c>
      <c r="F6" s="3" t="s">
        <v>30</v>
      </c>
    </row>
    <row r="7" spans="1:6" ht="14.45" hidden="1" x14ac:dyDescent="0.3">
      <c r="A7" s="3">
        <v>26</v>
      </c>
      <c r="B7" s="3" t="s">
        <v>4</v>
      </c>
      <c r="C7" s="3" t="s">
        <v>22</v>
      </c>
      <c r="D7" s="3">
        <v>200</v>
      </c>
      <c r="E7" s="3" t="s">
        <v>29</v>
      </c>
      <c r="F7" s="3" t="s">
        <v>30</v>
      </c>
    </row>
    <row r="8" spans="1:6" ht="14.45" x14ac:dyDescent="0.3">
      <c r="A8" s="3">
        <v>16</v>
      </c>
      <c r="B8" s="3" t="s">
        <v>6</v>
      </c>
      <c r="C8" s="3" t="s">
        <v>18</v>
      </c>
      <c r="D8" s="3">
        <v>400</v>
      </c>
      <c r="E8" s="3" t="s">
        <v>29</v>
      </c>
      <c r="F8" s="3" t="s">
        <v>30</v>
      </c>
    </row>
    <row r="9" spans="1:6" ht="14.45" x14ac:dyDescent="0.3">
      <c r="A9" s="3">
        <v>15</v>
      </c>
      <c r="B9" s="3" t="s">
        <v>4</v>
      </c>
      <c r="C9" s="3" t="s">
        <v>22</v>
      </c>
      <c r="D9" s="3">
        <v>500</v>
      </c>
      <c r="E9" s="3" t="s">
        <v>29</v>
      </c>
      <c r="F9" s="3" t="s">
        <v>30</v>
      </c>
    </row>
    <row r="10" spans="1:6" ht="14.45" x14ac:dyDescent="0.3">
      <c r="A10" s="3">
        <v>27</v>
      </c>
      <c r="B10" s="3" t="s">
        <v>6</v>
      </c>
      <c r="C10" s="3" t="s">
        <v>18</v>
      </c>
      <c r="D10" s="3">
        <v>500</v>
      </c>
      <c r="E10" s="3" t="s">
        <v>29</v>
      </c>
      <c r="F10" s="3" t="s">
        <v>30</v>
      </c>
    </row>
    <row r="11" spans="1:6" ht="14.45" x14ac:dyDescent="0.3">
      <c r="A11" s="3">
        <v>10</v>
      </c>
      <c r="B11" s="3" t="s">
        <v>21</v>
      </c>
      <c r="C11" s="3" t="s">
        <v>22</v>
      </c>
      <c r="D11" s="3">
        <v>600</v>
      </c>
      <c r="E11" s="3" t="s">
        <v>29</v>
      </c>
      <c r="F11" s="3" t="s">
        <v>30</v>
      </c>
    </row>
    <row r="12" spans="1:6" ht="14.45" hidden="1" x14ac:dyDescent="0.3">
      <c r="A12" s="3">
        <v>14</v>
      </c>
      <c r="B12" s="3" t="s">
        <v>10</v>
      </c>
      <c r="C12" s="3" t="s">
        <v>16</v>
      </c>
      <c r="D12" s="3">
        <v>150</v>
      </c>
      <c r="E12" s="3" t="s">
        <v>30</v>
      </c>
      <c r="F12" s="3" t="s">
        <v>30</v>
      </c>
    </row>
    <row r="13" spans="1:6" ht="14.45" hidden="1" x14ac:dyDescent="0.3">
      <c r="A13" s="3">
        <v>25</v>
      </c>
      <c r="B13" s="3" t="s">
        <v>10</v>
      </c>
      <c r="C13" s="3" t="s">
        <v>16</v>
      </c>
      <c r="D13" s="3">
        <v>180</v>
      </c>
      <c r="E13" s="3" t="s">
        <v>30</v>
      </c>
      <c r="F13" s="3" t="s">
        <v>30</v>
      </c>
    </row>
    <row r="14" spans="1:6" ht="14.45" hidden="1" x14ac:dyDescent="0.3">
      <c r="A14" s="3">
        <v>2</v>
      </c>
      <c r="B14" s="3" t="s">
        <v>6</v>
      </c>
      <c r="C14" s="3" t="s">
        <v>7</v>
      </c>
      <c r="D14" s="3">
        <v>180</v>
      </c>
      <c r="E14" s="3" t="s">
        <v>30</v>
      </c>
      <c r="F14" s="3" t="s">
        <v>30</v>
      </c>
    </row>
    <row r="15" spans="1:6" ht="14.45" hidden="1" x14ac:dyDescent="0.3">
      <c r="A15" s="3">
        <v>7</v>
      </c>
      <c r="B15" s="3" t="s">
        <v>15</v>
      </c>
      <c r="C15" s="3" t="s">
        <v>16</v>
      </c>
      <c r="D15" s="3">
        <v>200</v>
      </c>
      <c r="E15" s="3" t="s">
        <v>30</v>
      </c>
      <c r="F15" s="3" t="s">
        <v>30</v>
      </c>
    </row>
    <row r="16" spans="1:6" ht="14.45" hidden="1" x14ac:dyDescent="0.3">
      <c r="A16" s="3">
        <v>24</v>
      </c>
      <c r="B16" s="3" t="s">
        <v>9</v>
      </c>
      <c r="C16" s="3" t="s">
        <v>20</v>
      </c>
      <c r="D16" s="3">
        <v>620</v>
      </c>
      <c r="E16" s="3" t="s">
        <v>30</v>
      </c>
      <c r="F16" s="3" t="s">
        <v>30</v>
      </c>
    </row>
    <row r="17" spans="1:6" hidden="1" x14ac:dyDescent="0.25">
      <c r="A17" s="3">
        <v>19</v>
      </c>
      <c r="B17" s="3" t="s">
        <v>10</v>
      </c>
      <c r="C17" s="3" t="s">
        <v>5</v>
      </c>
      <c r="D17" s="3">
        <v>100</v>
      </c>
      <c r="E17" s="3" t="s">
        <v>33</v>
      </c>
      <c r="F17" s="3" t="s">
        <v>35</v>
      </c>
    </row>
    <row r="18" spans="1:6" hidden="1" x14ac:dyDescent="0.25">
      <c r="A18" s="3">
        <v>11</v>
      </c>
      <c r="B18" s="3" t="s">
        <v>23</v>
      </c>
      <c r="C18" s="3" t="s">
        <v>24</v>
      </c>
      <c r="D18" s="3">
        <v>400</v>
      </c>
      <c r="E18" s="3" t="s">
        <v>33</v>
      </c>
      <c r="F18" s="3" t="s">
        <v>35</v>
      </c>
    </row>
    <row r="19" spans="1:6" hidden="1" x14ac:dyDescent="0.25">
      <c r="A19" s="3">
        <v>33</v>
      </c>
      <c r="B19" s="3" t="s">
        <v>21</v>
      </c>
      <c r="C19" s="3" t="s">
        <v>24</v>
      </c>
      <c r="D19" s="3">
        <v>500</v>
      </c>
      <c r="E19" s="3" t="s">
        <v>33</v>
      </c>
      <c r="F19" s="3" t="s">
        <v>35</v>
      </c>
    </row>
    <row r="20" spans="1:6" hidden="1" x14ac:dyDescent="0.25">
      <c r="A20" s="3">
        <v>6</v>
      </c>
      <c r="B20" s="3" t="s">
        <v>13</v>
      </c>
      <c r="C20" s="3" t="s">
        <v>14</v>
      </c>
      <c r="D20" s="3">
        <v>600</v>
      </c>
      <c r="E20" s="3" t="s">
        <v>33</v>
      </c>
      <c r="F20" s="3" t="s">
        <v>35</v>
      </c>
    </row>
    <row r="21" spans="1:6" hidden="1" x14ac:dyDescent="0.25">
      <c r="A21" s="3">
        <v>4</v>
      </c>
      <c r="B21" s="3" t="s">
        <v>10</v>
      </c>
      <c r="C21" s="3" t="s">
        <v>11</v>
      </c>
      <c r="D21" s="3">
        <v>200</v>
      </c>
      <c r="E21" s="3" t="s">
        <v>32</v>
      </c>
      <c r="F21" s="3" t="s">
        <v>35</v>
      </c>
    </row>
    <row r="22" spans="1:6" hidden="1" x14ac:dyDescent="0.25">
      <c r="A22" s="3">
        <v>22</v>
      </c>
      <c r="B22" s="3" t="s">
        <v>21</v>
      </c>
      <c r="C22" s="3" t="s">
        <v>24</v>
      </c>
      <c r="D22" s="3">
        <v>300</v>
      </c>
      <c r="E22" s="3" t="s">
        <v>32</v>
      </c>
      <c r="F22" s="3" t="s">
        <v>35</v>
      </c>
    </row>
    <row r="23" spans="1:6" x14ac:dyDescent="0.25">
      <c r="A23" s="3">
        <v>21</v>
      </c>
      <c r="B23" s="3" t="s">
        <v>15</v>
      </c>
      <c r="C23" s="3" t="s">
        <v>14</v>
      </c>
      <c r="D23" s="3">
        <v>500</v>
      </c>
      <c r="E23" s="3" t="s">
        <v>32</v>
      </c>
      <c r="F23" s="3" t="s">
        <v>35</v>
      </c>
    </row>
    <row r="24" spans="1:6" x14ac:dyDescent="0.25">
      <c r="A24" s="3">
        <v>12</v>
      </c>
      <c r="B24" s="3" t="s">
        <v>17</v>
      </c>
      <c r="C24" s="3" t="s">
        <v>11</v>
      </c>
      <c r="D24" s="3">
        <v>780</v>
      </c>
      <c r="E24" s="3" t="s">
        <v>32</v>
      </c>
      <c r="F24" s="3" t="s">
        <v>35</v>
      </c>
    </row>
    <row r="25" spans="1:6" ht="14.45" hidden="1" x14ac:dyDescent="0.3">
      <c r="A25" s="3">
        <v>1</v>
      </c>
      <c r="B25" s="3" t="s">
        <v>4</v>
      </c>
      <c r="C25" s="3" t="s">
        <v>5</v>
      </c>
      <c r="D25" s="3">
        <v>200</v>
      </c>
      <c r="E25" s="3" t="s">
        <v>28</v>
      </c>
      <c r="F25" s="3" t="s">
        <v>34</v>
      </c>
    </row>
    <row r="26" spans="1:6" ht="14.45" hidden="1" x14ac:dyDescent="0.3">
      <c r="A26" s="3">
        <v>31</v>
      </c>
      <c r="B26" s="3" t="s">
        <v>19</v>
      </c>
      <c r="C26" s="3" t="s">
        <v>7</v>
      </c>
      <c r="D26" s="3">
        <v>200</v>
      </c>
      <c r="E26" s="3" t="s">
        <v>28</v>
      </c>
      <c r="F26" s="3" t="s">
        <v>34</v>
      </c>
    </row>
    <row r="27" spans="1:6" ht="14.45" hidden="1" x14ac:dyDescent="0.3">
      <c r="A27" s="3">
        <v>30</v>
      </c>
      <c r="B27" s="3" t="s">
        <v>10</v>
      </c>
      <c r="C27" s="3" t="s">
        <v>5</v>
      </c>
      <c r="D27" s="3">
        <v>300</v>
      </c>
      <c r="E27" s="3" t="s">
        <v>28</v>
      </c>
      <c r="F27" s="3" t="s">
        <v>34</v>
      </c>
    </row>
    <row r="28" spans="1:6" ht="14.45" hidden="1" x14ac:dyDescent="0.3">
      <c r="A28" s="3">
        <v>18</v>
      </c>
      <c r="B28" s="3" t="s">
        <v>23</v>
      </c>
      <c r="C28" s="3" t="s">
        <v>12</v>
      </c>
      <c r="D28" s="3">
        <v>520</v>
      </c>
      <c r="E28" s="3" t="s">
        <v>28</v>
      </c>
      <c r="F28" s="3" t="s">
        <v>34</v>
      </c>
    </row>
    <row r="29" spans="1:6" ht="14.45" hidden="1" x14ac:dyDescent="0.3">
      <c r="A29" s="3">
        <v>5</v>
      </c>
      <c r="B29" s="3" t="s">
        <v>10</v>
      </c>
      <c r="C29" s="3" t="s">
        <v>12</v>
      </c>
      <c r="D29" s="3">
        <v>620</v>
      </c>
      <c r="E29" s="3" t="s">
        <v>28</v>
      </c>
      <c r="F29" s="3" t="s">
        <v>34</v>
      </c>
    </row>
    <row r="30" spans="1:6" ht="14.45" hidden="1" x14ac:dyDescent="0.3">
      <c r="A30" s="3">
        <v>29</v>
      </c>
      <c r="B30" s="3" t="s">
        <v>23</v>
      </c>
      <c r="C30" s="3" t="s">
        <v>12</v>
      </c>
      <c r="D30" s="3">
        <v>951</v>
      </c>
      <c r="E30" s="3" t="s">
        <v>28</v>
      </c>
      <c r="F30" s="3" t="s">
        <v>34</v>
      </c>
    </row>
    <row r="31" spans="1:6" ht="14.45" hidden="1" x14ac:dyDescent="0.3">
      <c r="A31" s="3">
        <v>3</v>
      </c>
      <c r="B31" s="3" t="s">
        <v>9</v>
      </c>
      <c r="C31" s="3" t="s">
        <v>8</v>
      </c>
      <c r="D31" s="3">
        <v>200</v>
      </c>
      <c r="E31" s="3" t="s">
        <v>31</v>
      </c>
      <c r="F31" s="3" t="s">
        <v>34</v>
      </c>
    </row>
    <row r="32" spans="1:6" ht="14.45" hidden="1" x14ac:dyDescent="0.3">
      <c r="A32" s="3">
        <v>32</v>
      </c>
      <c r="B32" s="3" t="s">
        <v>15</v>
      </c>
      <c r="C32" s="3" t="s">
        <v>14</v>
      </c>
      <c r="D32" s="3">
        <v>200</v>
      </c>
      <c r="E32" s="3" t="s">
        <v>31</v>
      </c>
      <c r="F32" s="3" t="s">
        <v>34</v>
      </c>
    </row>
    <row r="33" spans="1:6" ht="14.45" hidden="1" x14ac:dyDescent="0.3">
      <c r="A33" s="3">
        <v>8</v>
      </c>
      <c r="B33" s="3" t="s">
        <v>17</v>
      </c>
      <c r="C33" s="3" t="s">
        <v>18</v>
      </c>
      <c r="D33" s="3">
        <v>300</v>
      </c>
      <c r="E33" s="3" t="s">
        <v>31</v>
      </c>
      <c r="F33" s="3" t="s">
        <v>34</v>
      </c>
    </row>
    <row r="34" spans="1:6" hidden="1" x14ac:dyDescent="0.25">
      <c r="A34" s="3">
        <v>23</v>
      </c>
      <c r="B34" s="3" t="s">
        <v>17</v>
      </c>
      <c r="C34" s="3" t="s">
        <v>11</v>
      </c>
      <c r="D34" s="3">
        <v>456</v>
      </c>
      <c r="E34" s="3" t="s">
        <v>31</v>
      </c>
      <c r="F34" s="3" t="s">
        <v>34</v>
      </c>
    </row>
    <row r="35" spans="1:6" hidden="1" x14ac:dyDescent="0.25">
      <c r="A35" s="3">
        <v>17</v>
      </c>
      <c r="B35" s="3" t="s">
        <v>13</v>
      </c>
      <c r="C35" s="3" t="s">
        <v>8</v>
      </c>
      <c r="D35" s="3">
        <v>456</v>
      </c>
      <c r="E35" s="3" t="s">
        <v>31</v>
      </c>
      <c r="F35" s="3" t="s">
        <v>34</v>
      </c>
    </row>
    <row r="36" spans="1:6" hidden="1" x14ac:dyDescent="0.25">
      <c r="A36" s="3">
        <v>13</v>
      </c>
      <c r="B36" s="3" t="s">
        <v>9</v>
      </c>
      <c r="C36" s="3" t="s">
        <v>20</v>
      </c>
      <c r="D36" s="3">
        <v>520</v>
      </c>
      <c r="E36" s="3" t="s">
        <v>31</v>
      </c>
      <c r="F36" s="3" t="s">
        <v>34</v>
      </c>
    </row>
    <row r="37" spans="1:6" hidden="1" x14ac:dyDescent="0.25">
      <c r="A37" s="3">
        <v>28</v>
      </c>
      <c r="B37" s="3" t="s">
        <v>13</v>
      </c>
      <c r="C37" s="3" t="s">
        <v>8</v>
      </c>
      <c r="D37" s="3">
        <v>780</v>
      </c>
      <c r="E37" s="3" t="s">
        <v>31</v>
      </c>
      <c r="F37" s="3" t="s">
        <v>34</v>
      </c>
    </row>
    <row r="38" spans="1:6" hidden="1" x14ac:dyDescent="0.25">
      <c r="A38" s="3">
        <v>9</v>
      </c>
      <c r="B38" s="3" t="s">
        <v>19</v>
      </c>
      <c r="C38" s="3" t="s">
        <v>20</v>
      </c>
      <c r="D38" s="3">
        <v>951</v>
      </c>
      <c r="E38" s="3" t="s">
        <v>31</v>
      </c>
      <c r="F38" s="3" t="s">
        <v>34</v>
      </c>
    </row>
  </sheetData>
  <autoFilter ref="A5:F38">
    <filterColumn colId="3">
      <customFilters>
        <customFilter operator="greaterThan" val="300"/>
      </customFilters>
    </filterColumn>
    <filterColumn colId="4">
      <filters>
        <filter val="Exportación"/>
        <filter val="Marketing"/>
      </filters>
    </filterColumn>
  </autoFilter>
  <mergeCells count="1">
    <mergeCell ref="A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"/>
  <sheetViews>
    <sheetView topLeftCell="A5" workbookViewId="0">
      <selection activeCell="D6" sqref="D6"/>
    </sheetView>
  </sheetViews>
  <sheetFormatPr baseColWidth="10" defaultRowHeight="15" x14ac:dyDescent="0.25"/>
  <cols>
    <col min="5" max="5" width="12.28515625" bestFit="1" customWidth="1"/>
  </cols>
  <sheetData>
    <row r="2" spans="1:13" ht="25.9" customHeight="1" x14ac:dyDescent="0.25">
      <c r="A2" s="29" t="s">
        <v>37</v>
      </c>
      <c r="B2" s="29"/>
      <c r="C2" s="29"/>
      <c r="D2" s="29"/>
      <c r="E2" s="29"/>
      <c r="F2" s="29"/>
    </row>
    <row r="5" spans="1:13" ht="14.45" x14ac:dyDescent="0.3">
      <c r="A5" s="2" t="s">
        <v>0</v>
      </c>
      <c r="B5" s="2" t="s">
        <v>1</v>
      </c>
      <c r="C5" s="2" t="s">
        <v>2</v>
      </c>
      <c r="D5" s="2" t="s">
        <v>25</v>
      </c>
      <c r="E5" s="2" t="s">
        <v>26</v>
      </c>
      <c r="F5" s="2" t="s">
        <v>27</v>
      </c>
      <c r="H5" s="2" t="s">
        <v>25</v>
      </c>
      <c r="I5" s="2" t="s">
        <v>25</v>
      </c>
    </row>
    <row r="6" spans="1:13" ht="14.45" x14ac:dyDescent="0.3">
      <c r="A6" s="3">
        <v>20</v>
      </c>
      <c r="B6" s="3" t="s">
        <v>19</v>
      </c>
      <c r="C6" s="3" t="s">
        <v>7</v>
      </c>
      <c r="D6" s="3">
        <v>150</v>
      </c>
      <c r="E6" s="3" t="s">
        <v>29</v>
      </c>
      <c r="F6" s="3" t="s">
        <v>30</v>
      </c>
      <c r="H6" t="s">
        <v>38</v>
      </c>
      <c r="I6" t="s">
        <v>39</v>
      </c>
    </row>
    <row r="7" spans="1:13" ht="14.45" x14ac:dyDescent="0.3">
      <c r="A7" s="3">
        <v>26</v>
      </c>
      <c r="B7" s="3" t="s">
        <v>4</v>
      </c>
      <c r="C7" s="3" t="s">
        <v>22</v>
      </c>
      <c r="D7" s="3">
        <v>200</v>
      </c>
      <c r="E7" s="3" t="s">
        <v>29</v>
      </c>
      <c r="F7" s="3" t="s">
        <v>30</v>
      </c>
    </row>
    <row r="8" spans="1:13" ht="14.45" x14ac:dyDescent="0.3">
      <c r="A8" s="3">
        <v>16</v>
      </c>
      <c r="B8" s="3" t="s">
        <v>6</v>
      </c>
      <c r="C8" s="3" t="s">
        <v>18</v>
      </c>
      <c r="D8" s="3">
        <v>400</v>
      </c>
      <c r="E8" s="3" t="s">
        <v>29</v>
      </c>
      <c r="F8" s="3" t="s">
        <v>30</v>
      </c>
    </row>
    <row r="9" spans="1:13" x14ac:dyDescent="0.25">
      <c r="A9" s="3">
        <v>15</v>
      </c>
      <c r="B9" s="3" t="s">
        <v>4</v>
      </c>
      <c r="C9" s="3" t="s">
        <v>22</v>
      </c>
      <c r="D9" s="3">
        <v>500</v>
      </c>
      <c r="E9" s="3" t="s">
        <v>29</v>
      </c>
      <c r="F9" s="3" t="s">
        <v>30</v>
      </c>
      <c r="H9" s="2" t="s">
        <v>0</v>
      </c>
      <c r="I9" s="2" t="s">
        <v>1</v>
      </c>
      <c r="J9" s="2" t="s">
        <v>2</v>
      </c>
      <c r="K9" s="2" t="s">
        <v>25</v>
      </c>
      <c r="L9" s="2" t="s">
        <v>26</v>
      </c>
      <c r="M9" s="2" t="s">
        <v>27</v>
      </c>
    </row>
    <row r="10" spans="1:13" x14ac:dyDescent="0.25">
      <c r="A10" s="3">
        <v>27</v>
      </c>
      <c r="B10" s="3" t="s">
        <v>6</v>
      </c>
      <c r="C10" s="3" t="s">
        <v>18</v>
      </c>
      <c r="D10" s="3">
        <v>500</v>
      </c>
      <c r="E10" s="3" t="s">
        <v>29</v>
      </c>
      <c r="F10" s="3" t="s">
        <v>30</v>
      </c>
      <c r="H10" s="3">
        <v>15</v>
      </c>
      <c r="I10" s="3" t="s">
        <v>4</v>
      </c>
      <c r="J10" s="3" t="s">
        <v>22</v>
      </c>
      <c r="K10" s="3">
        <v>500</v>
      </c>
      <c r="L10" s="3" t="s">
        <v>29</v>
      </c>
      <c r="M10" s="3" t="s">
        <v>30</v>
      </c>
    </row>
    <row r="11" spans="1:13" x14ac:dyDescent="0.25">
      <c r="A11" s="3">
        <v>10</v>
      </c>
      <c r="B11" s="3" t="s">
        <v>21</v>
      </c>
      <c r="C11" s="3" t="s">
        <v>22</v>
      </c>
      <c r="D11" s="3">
        <v>600</v>
      </c>
      <c r="E11" s="3" t="s">
        <v>29</v>
      </c>
      <c r="F11" s="3" t="s">
        <v>30</v>
      </c>
      <c r="H11" s="3">
        <v>27</v>
      </c>
      <c r="I11" s="3" t="s">
        <v>6</v>
      </c>
      <c r="J11" s="3" t="s">
        <v>18</v>
      </c>
      <c r="K11" s="3">
        <v>500</v>
      </c>
      <c r="L11" s="3" t="s">
        <v>29</v>
      </c>
      <c r="M11" s="3" t="s">
        <v>30</v>
      </c>
    </row>
    <row r="12" spans="1:13" x14ac:dyDescent="0.25">
      <c r="A12" s="3">
        <v>14</v>
      </c>
      <c r="B12" s="3" t="s">
        <v>10</v>
      </c>
      <c r="C12" s="3" t="s">
        <v>16</v>
      </c>
      <c r="D12" s="3">
        <v>150</v>
      </c>
      <c r="E12" s="3" t="s">
        <v>30</v>
      </c>
      <c r="F12" s="3" t="s">
        <v>30</v>
      </c>
      <c r="H12" s="3">
        <v>33</v>
      </c>
      <c r="I12" s="3" t="s">
        <v>21</v>
      </c>
      <c r="J12" s="3" t="s">
        <v>24</v>
      </c>
      <c r="K12" s="3">
        <v>500</v>
      </c>
      <c r="L12" s="3" t="s">
        <v>33</v>
      </c>
      <c r="M12" s="3" t="s">
        <v>35</v>
      </c>
    </row>
    <row r="13" spans="1:13" x14ac:dyDescent="0.25">
      <c r="A13" s="3">
        <v>25</v>
      </c>
      <c r="B13" s="3" t="s">
        <v>10</v>
      </c>
      <c r="C13" s="3" t="s">
        <v>16</v>
      </c>
      <c r="D13" s="3">
        <v>180</v>
      </c>
      <c r="E13" s="3" t="s">
        <v>30</v>
      </c>
      <c r="F13" s="3" t="s">
        <v>30</v>
      </c>
      <c r="H13" s="3">
        <v>21</v>
      </c>
      <c r="I13" s="3" t="s">
        <v>15</v>
      </c>
      <c r="J13" s="3" t="s">
        <v>14</v>
      </c>
      <c r="K13" s="3">
        <v>500</v>
      </c>
      <c r="L13" s="3" t="s">
        <v>32</v>
      </c>
      <c r="M13" s="3" t="s">
        <v>35</v>
      </c>
    </row>
    <row r="14" spans="1:13" x14ac:dyDescent="0.25">
      <c r="A14" s="3">
        <v>2</v>
      </c>
      <c r="B14" s="3" t="s">
        <v>6</v>
      </c>
      <c r="C14" s="3" t="s">
        <v>7</v>
      </c>
      <c r="D14" s="3">
        <v>180</v>
      </c>
      <c r="E14" s="3" t="s">
        <v>30</v>
      </c>
      <c r="F14" s="3" t="s">
        <v>30</v>
      </c>
      <c r="H14" s="3">
        <v>23</v>
      </c>
      <c r="I14" s="3" t="s">
        <v>17</v>
      </c>
      <c r="J14" s="3" t="s">
        <v>11</v>
      </c>
      <c r="K14" s="3">
        <v>456</v>
      </c>
      <c r="L14" s="3" t="s">
        <v>31</v>
      </c>
      <c r="M14" s="3" t="s">
        <v>34</v>
      </c>
    </row>
    <row r="15" spans="1:13" x14ac:dyDescent="0.25">
      <c r="A15" s="3">
        <v>7</v>
      </c>
      <c r="B15" s="3" t="s">
        <v>15</v>
      </c>
      <c r="C15" s="3" t="s">
        <v>16</v>
      </c>
      <c r="D15" s="3">
        <v>200</v>
      </c>
      <c r="E15" s="3" t="s">
        <v>30</v>
      </c>
      <c r="F15" s="3" t="s">
        <v>30</v>
      </c>
      <c r="H15" s="3">
        <v>17</v>
      </c>
      <c r="I15" s="3" t="s">
        <v>13</v>
      </c>
      <c r="J15" s="3" t="s">
        <v>8</v>
      </c>
      <c r="K15" s="3">
        <v>456</v>
      </c>
      <c r="L15" s="3" t="s">
        <v>31</v>
      </c>
      <c r="M15" s="3" t="s">
        <v>34</v>
      </c>
    </row>
    <row r="16" spans="1:13" x14ac:dyDescent="0.25">
      <c r="A16" s="3">
        <v>24</v>
      </c>
      <c r="B16" s="3" t="s">
        <v>9</v>
      </c>
      <c r="C16" s="3" t="s">
        <v>20</v>
      </c>
      <c r="D16" s="3">
        <v>620</v>
      </c>
      <c r="E16" s="3" t="s">
        <v>30</v>
      </c>
      <c r="F16" s="3" t="s">
        <v>30</v>
      </c>
    </row>
    <row r="17" spans="1:13" x14ac:dyDescent="0.25">
      <c r="A17" s="3">
        <v>19</v>
      </c>
      <c r="B17" s="3" t="s">
        <v>10</v>
      </c>
      <c r="C17" s="3" t="s">
        <v>5</v>
      </c>
      <c r="D17" s="3">
        <v>100</v>
      </c>
      <c r="E17" s="3" t="s">
        <v>33</v>
      </c>
      <c r="F17" s="3" t="s">
        <v>35</v>
      </c>
    </row>
    <row r="18" spans="1:13" x14ac:dyDescent="0.25">
      <c r="A18" s="3">
        <v>11</v>
      </c>
      <c r="B18" s="3" t="s">
        <v>23</v>
      </c>
      <c r="C18" s="3" t="s">
        <v>24</v>
      </c>
      <c r="D18" s="3">
        <v>400</v>
      </c>
      <c r="E18" s="3" t="s">
        <v>33</v>
      </c>
      <c r="F18" s="3" t="s">
        <v>35</v>
      </c>
      <c r="H18" s="2" t="s">
        <v>25</v>
      </c>
      <c r="I18" s="2" t="s">
        <v>25</v>
      </c>
      <c r="J18" s="2" t="s">
        <v>26</v>
      </c>
      <c r="K18" s="2" t="s">
        <v>27</v>
      </c>
    </row>
    <row r="19" spans="1:13" x14ac:dyDescent="0.25">
      <c r="A19" s="3">
        <v>33</v>
      </c>
      <c r="B19" s="3" t="s">
        <v>21</v>
      </c>
      <c r="C19" s="3" t="s">
        <v>24</v>
      </c>
      <c r="D19" s="3">
        <v>500</v>
      </c>
      <c r="E19" s="3" t="s">
        <v>33</v>
      </c>
      <c r="F19" s="3" t="s">
        <v>35</v>
      </c>
      <c r="H19" t="s">
        <v>173</v>
      </c>
      <c r="I19" t="s">
        <v>174</v>
      </c>
      <c r="J19" t="s">
        <v>30</v>
      </c>
      <c r="K19" t="s">
        <v>30</v>
      </c>
    </row>
    <row r="20" spans="1:13" x14ac:dyDescent="0.25">
      <c r="A20" s="3">
        <v>6</v>
      </c>
      <c r="B20" s="3" t="s">
        <v>13</v>
      </c>
      <c r="C20" s="3" t="s">
        <v>14</v>
      </c>
      <c r="D20" s="3">
        <v>600</v>
      </c>
      <c r="E20" s="3" t="s">
        <v>33</v>
      </c>
      <c r="F20" s="3" t="s">
        <v>35</v>
      </c>
      <c r="I20" t="s">
        <v>175</v>
      </c>
      <c r="J20" t="s">
        <v>31</v>
      </c>
    </row>
    <row r="21" spans="1:13" x14ac:dyDescent="0.25">
      <c r="A21" s="3">
        <v>4</v>
      </c>
      <c r="B21" s="3" t="s">
        <v>10</v>
      </c>
      <c r="C21" s="3" t="s">
        <v>11</v>
      </c>
      <c r="D21" s="3">
        <v>200</v>
      </c>
      <c r="E21" s="3" t="s">
        <v>32</v>
      </c>
      <c r="F21" s="3" t="s">
        <v>35</v>
      </c>
    </row>
    <row r="22" spans="1:13" x14ac:dyDescent="0.25">
      <c r="A22" s="3">
        <v>22</v>
      </c>
      <c r="B22" s="3" t="s">
        <v>21</v>
      </c>
      <c r="C22" s="3" t="s">
        <v>24</v>
      </c>
      <c r="D22" s="3">
        <v>300</v>
      </c>
      <c r="E22" s="3" t="s">
        <v>32</v>
      </c>
      <c r="F22" s="3" t="s">
        <v>35</v>
      </c>
    </row>
    <row r="23" spans="1:13" x14ac:dyDescent="0.25">
      <c r="A23" s="3">
        <v>21</v>
      </c>
      <c r="B23" s="3" t="s">
        <v>15</v>
      </c>
      <c r="C23" s="3" t="s">
        <v>14</v>
      </c>
      <c r="D23" s="3">
        <v>500</v>
      </c>
      <c r="E23" s="3" t="s">
        <v>32</v>
      </c>
      <c r="F23" s="3" t="s">
        <v>35</v>
      </c>
      <c r="H23" s="2" t="s">
        <v>0</v>
      </c>
      <c r="I23" s="2" t="s">
        <v>1</v>
      </c>
      <c r="J23" s="2" t="s">
        <v>2</v>
      </c>
      <c r="K23" s="2" t="s">
        <v>25</v>
      </c>
      <c r="L23" s="2" t="s">
        <v>26</v>
      </c>
      <c r="M23" s="2" t="s">
        <v>27</v>
      </c>
    </row>
    <row r="24" spans="1:13" x14ac:dyDescent="0.25">
      <c r="A24" s="3">
        <v>12</v>
      </c>
      <c r="B24" s="3" t="s">
        <v>17</v>
      </c>
      <c r="C24" s="3" t="s">
        <v>11</v>
      </c>
      <c r="D24" s="3">
        <v>780</v>
      </c>
      <c r="E24" s="3" t="s">
        <v>32</v>
      </c>
      <c r="F24" s="3" t="s">
        <v>35</v>
      </c>
      <c r="H24" s="3">
        <v>23</v>
      </c>
      <c r="I24" s="3" t="s">
        <v>17</v>
      </c>
      <c r="J24" s="3" t="s">
        <v>11</v>
      </c>
      <c r="K24" s="3">
        <v>456</v>
      </c>
      <c r="L24" s="3" t="s">
        <v>31</v>
      </c>
      <c r="M24" s="3" t="s">
        <v>34</v>
      </c>
    </row>
    <row r="25" spans="1:13" x14ac:dyDescent="0.25">
      <c r="A25" s="3">
        <v>1</v>
      </c>
      <c r="B25" s="3" t="s">
        <v>4</v>
      </c>
      <c r="C25" s="3" t="s">
        <v>5</v>
      </c>
      <c r="D25" s="3">
        <v>200</v>
      </c>
      <c r="E25" s="3" t="s">
        <v>28</v>
      </c>
      <c r="F25" s="3" t="s">
        <v>34</v>
      </c>
      <c r="H25" s="3">
        <v>17</v>
      </c>
      <c r="I25" s="3" t="s">
        <v>13</v>
      </c>
      <c r="J25" s="3" t="s">
        <v>8</v>
      </c>
      <c r="K25" s="3">
        <v>456</v>
      </c>
      <c r="L25" s="3" t="s">
        <v>31</v>
      </c>
      <c r="M25" s="3" t="s">
        <v>34</v>
      </c>
    </row>
    <row r="26" spans="1:13" x14ac:dyDescent="0.25">
      <c r="A26" s="3">
        <v>31</v>
      </c>
      <c r="B26" s="3" t="s">
        <v>19</v>
      </c>
      <c r="C26" s="3" t="s">
        <v>7</v>
      </c>
      <c r="D26" s="3">
        <v>200</v>
      </c>
      <c r="E26" s="3" t="s">
        <v>28</v>
      </c>
      <c r="F26" s="3" t="s">
        <v>34</v>
      </c>
      <c r="H26" s="3">
        <v>13</v>
      </c>
      <c r="I26" s="3" t="s">
        <v>9</v>
      </c>
      <c r="J26" s="3" t="s">
        <v>20</v>
      </c>
      <c r="K26" s="3">
        <v>520</v>
      </c>
      <c r="L26" s="3" t="s">
        <v>31</v>
      </c>
      <c r="M26" s="3" t="s">
        <v>34</v>
      </c>
    </row>
    <row r="27" spans="1:13" x14ac:dyDescent="0.25">
      <c r="A27" s="3">
        <v>30</v>
      </c>
      <c r="B27" s="3" t="s">
        <v>10</v>
      </c>
      <c r="C27" s="3" t="s">
        <v>5</v>
      </c>
      <c r="D27" s="3">
        <v>300</v>
      </c>
      <c r="E27" s="3" t="s">
        <v>28</v>
      </c>
      <c r="F27" s="3" t="s">
        <v>34</v>
      </c>
      <c r="H27" s="3">
        <v>28</v>
      </c>
      <c r="I27" s="3" t="s">
        <v>13</v>
      </c>
      <c r="J27" s="3" t="s">
        <v>8</v>
      </c>
      <c r="K27" s="3">
        <v>780</v>
      </c>
      <c r="L27" s="3" t="s">
        <v>31</v>
      </c>
      <c r="M27" s="3" t="s">
        <v>34</v>
      </c>
    </row>
    <row r="28" spans="1:13" x14ac:dyDescent="0.25">
      <c r="A28" s="3">
        <v>18</v>
      </c>
      <c r="B28" s="3" t="s">
        <v>23</v>
      </c>
      <c r="C28" s="3" t="s">
        <v>12</v>
      </c>
      <c r="D28" s="3">
        <v>520</v>
      </c>
      <c r="E28" s="3" t="s">
        <v>28</v>
      </c>
      <c r="F28" s="3" t="s">
        <v>34</v>
      </c>
      <c r="H28" s="3">
        <v>9</v>
      </c>
      <c r="I28" s="3" t="s">
        <v>19</v>
      </c>
      <c r="J28" s="3" t="s">
        <v>20</v>
      </c>
      <c r="K28" s="3">
        <v>951</v>
      </c>
      <c r="L28" s="3" t="s">
        <v>31</v>
      </c>
      <c r="M28" s="3" t="s">
        <v>34</v>
      </c>
    </row>
    <row r="29" spans="1:13" x14ac:dyDescent="0.25">
      <c r="A29" s="3">
        <v>5</v>
      </c>
      <c r="B29" s="3" t="s">
        <v>10</v>
      </c>
      <c r="C29" s="3" t="s">
        <v>12</v>
      </c>
      <c r="D29" s="3">
        <v>620</v>
      </c>
      <c r="E29" s="3" t="s">
        <v>28</v>
      </c>
      <c r="F29" s="3" t="s">
        <v>34</v>
      </c>
    </row>
    <row r="30" spans="1:13" x14ac:dyDescent="0.25">
      <c r="A30" s="3">
        <v>29</v>
      </c>
      <c r="B30" s="3" t="s">
        <v>23</v>
      </c>
      <c r="C30" s="3" t="s">
        <v>12</v>
      </c>
      <c r="D30" s="3">
        <v>951</v>
      </c>
      <c r="E30" s="3" t="s">
        <v>28</v>
      </c>
      <c r="F30" s="3" t="s">
        <v>34</v>
      </c>
    </row>
    <row r="31" spans="1:13" x14ac:dyDescent="0.25">
      <c r="A31" s="3">
        <v>3</v>
      </c>
      <c r="B31" s="3" t="s">
        <v>9</v>
      </c>
      <c r="C31" s="3" t="s">
        <v>8</v>
      </c>
      <c r="D31" s="3">
        <v>200</v>
      </c>
      <c r="E31" s="3" t="s">
        <v>31</v>
      </c>
      <c r="F31" s="3" t="s">
        <v>34</v>
      </c>
    </row>
    <row r="32" spans="1:13" x14ac:dyDescent="0.25">
      <c r="A32" s="3">
        <v>32</v>
      </c>
      <c r="B32" s="3" t="s">
        <v>15</v>
      </c>
      <c r="C32" s="3" t="s">
        <v>14</v>
      </c>
      <c r="D32" s="3">
        <v>200</v>
      </c>
      <c r="E32" s="3" t="s">
        <v>31</v>
      </c>
      <c r="F32" s="3" t="s">
        <v>34</v>
      </c>
    </row>
    <row r="33" spans="1:6" x14ac:dyDescent="0.25">
      <c r="A33" s="3">
        <v>8</v>
      </c>
      <c r="B33" s="3" t="s">
        <v>17</v>
      </c>
      <c r="C33" s="3" t="s">
        <v>18</v>
      </c>
      <c r="D33" s="3">
        <v>300</v>
      </c>
      <c r="E33" s="3" t="s">
        <v>31</v>
      </c>
      <c r="F33" s="3" t="s">
        <v>34</v>
      </c>
    </row>
    <row r="34" spans="1:6" x14ac:dyDescent="0.25">
      <c r="A34" s="3">
        <v>23</v>
      </c>
      <c r="B34" s="3" t="s">
        <v>17</v>
      </c>
      <c r="C34" s="3" t="s">
        <v>11</v>
      </c>
      <c r="D34" s="3">
        <v>456</v>
      </c>
      <c r="E34" s="3" t="s">
        <v>31</v>
      </c>
      <c r="F34" s="3" t="s">
        <v>34</v>
      </c>
    </row>
    <row r="35" spans="1:6" x14ac:dyDescent="0.25">
      <c r="A35" s="3">
        <v>17</v>
      </c>
      <c r="B35" s="3" t="s">
        <v>13</v>
      </c>
      <c r="C35" s="3" t="s">
        <v>8</v>
      </c>
      <c r="D35" s="3">
        <v>456</v>
      </c>
      <c r="E35" s="3" t="s">
        <v>31</v>
      </c>
      <c r="F35" s="3" t="s">
        <v>34</v>
      </c>
    </row>
    <row r="36" spans="1:6" x14ac:dyDescent="0.25">
      <c r="A36" s="3">
        <v>13</v>
      </c>
      <c r="B36" s="3" t="s">
        <v>9</v>
      </c>
      <c r="C36" s="3" t="s">
        <v>20</v>
      </c>
      <c r="D36" s="3">
        <v>520</v>
      </c>
      <c r="E36" s="3" t="s">
        <v>31</v>
      </c>
      <c r="F36" s="3" t="s">
        <v>34</v>
      </c>
    </row>
    <row r="37" spans="1:6" x14ac:dyDescent="0.25">
      <c r="A37" s="3">
        <v>28</v>
      </c>
      <c r="B37" s="3" t="s">
        <v>13</v>
      </c>
      <c r="C37" s="3" t="s">
        <v>8</v>
      </c>
      <c r="D37" s="3">
        <v>780</v>
      </c>
      <c r="E37" s="3" t="s">
        <v>31</v>
      </c>
      <c r="F37" s="3" t="s">
        <v>34</v>
      </c>
    </row>
    <row r="38" spans="1:6" x14ac:dyDescent="0.25">
      <c r="A38" s="3">
        <v>9</v>
      </c>
      <c r="B38" s="3" t="s">
        <v>19</v>
      </c>
      <c r="C38" s="3" t="s">
        <v>20</v>
      </c>
      <c r="D38" s="3">
        <v>951</v>
      </c>
      <c r="E38" s="3" t="s">
        <v>31</v>
      </c>
      <c r="F38" s="3" t="s">
        <v>34</v>
      </c>
    </row>
  </sheetData>
  <mergeCells count="1"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77" workbookViewId="0">
      <selection activeCell="D63" sqref="D63"/>
    </sheetView>
  </sheetViews>
  <sheetFormatPr baseColWidth="10" defaultRowHeight="15" outlineLevelRow="3" x14ac:dyDescent="0.25"/>
  <cols>
    <col min="5" max="5" width="12.28515625" bestFit="1" customWidth="1"/>
  </cols>
  <sheetData>
    <row r="1" spans="1:8" ht="21.75" thickBot="1" x14ac:dyDescent="0.3">
      <c r="A1" s="30" t="s">
        <v>40</v>
      </c>
      <c r="B1" s="31"/>
      <c r="C1" s="31"/>
      <c r="D1" s="31"/>
      <c r="E1" s="31"/>
      <c r="F1" s="31"/>
      <c r="G1" s="31"/>
      <c r="H1" s="32"/>
    </row>
    <row r="2" spans="1:8" x14ac:dyDescent="0.25">
      <c r="A2" s="1" t="s">
        <v>41</v>
      </c>
    </row>
    <row r="3" spans="1:8" x14ac:dyDescent="0.25">
      <c r="A3" s="1"/>
    </row>
    <row r="4" spans="1:8" x14ac:dyDescent="0.25">
      <c r="A4" s="1"/>
      <c r="B4" t="s">
        <v>45</v>
      </c>
      <c r="C4" s="6">
        <v>9.35E-2</v>
      </c>
    </row>
    <row r="5" spans="1:8" x14ac:dyDescent="0.25">
      <c r="A5" s="1"/>
    </row>
    <row r="7" spans="1:8" x14ac:dyDescent="0.25">
      <c r="A7" s="18" t="s">
        <v>0</v>
      </c>
      <c r="B7" s="18" t="s">
        <v>1</v>
      </c>
      <c r="C7" s="18" t="s">
        <v>2</v>
      </c>
      <c r="D7" s="18" t="s">
        <v>25</v>
      </c>
      <c r="E7" s="18" t="s">
        <v>26</v>
      </c>
      <c r="F7" s="18" t="s">
        <v>27</v>
      </c>
      <c r="G7" s="18" t="s">
        <v>45</v>
      </c>
      <c r="H7" s="18" t="s">
        <v>171</v>
      </c>
    </row>
    <row r="8" spans="1:8" hidden="1" outlineLevel="3" x14ac:dyDescent="0.25">
      <c r="A8" s="11">
        <v>31</v>
      </c>
      <c r="B8" s="11" t="s">
        <v>19</v>
      </c>
      <c r="C8" s="11" t="s">
        <v>7</v>
      </c>
      <c r="D8" s="11">
        <v>200</v>
      </c>
      <c r="E8" s="11" t="s">
        <v>28</v>
      </c>
      <c r="F8" s="11" t="s">
        <v>34</v>
      </c>
      <c r="G8" s="11">
        <f t="shared" ref="G8:G13" si="0">D8*$C$4</f>
        <v>18.7</v>
      </c>
      <c r="H8" s="11">
        <f t="shared" ref="H8:H13" si="1">D8-G8</f>
        <v>181.3</v>
      </c>
    </row>
    <row r="9" spans="1:8" hidden="1" outlineLevel="3" x14ac:dyDescent="0.25">
      <c r="A9" s="11">
        <v>18</v>
      </c>
      <c r="B9" s="11" t="s">
        <v>23</v>
      </c>
      <c r="C9" s="11" t="s">
        <v>12</v>
      </c>
      <c r="D9" s="11">
        <v>520</v>
      </c>
      <c r="E9" s="11" t="s">
        <v>28</v>
      </c>
      <c r="F9" s="11" t="s">
        <v>34</v>
      </c>
      <c r="G9" s="11">
        <f t="shared" si="0"/>
        <v>48.62</v>
      </c>
      <c r="H9" s="11">
        <f t="shared" si="1"/>
        <v>471.38</v>
      </c>
    </row>
    <row r="10" spans="1:8" hidden="1" outlineLevel="3" x14ac:dyDescent="0.25">
      <c r="A10" s="11">
        <v>5</v>
      </c>
      <c r="B10" s="11" t="s">
        <v>10</v>
      </c>
      <c r="C10" s="11" t="s">
        <v>12</v>
      </c>
      <c r="D10" s="11">
        <v>620</v>
      </c>
      <c r="E10" s="11" t="s">
        <v>28</v>
      </c>
      <c r="F10" s="11" t="s">
        <v>34</v>
      </c>
      <c r="G10" s="11">
        <f t="shared" si="0"/>
        <v>57.97</v>
      </c>
      <c r="H10" s="11">
        <f t="shared" si="1"/>
        <v>562.03</v>
      </c>
    </row>
    <row r="11" spans="1:8" hidden="1" outlineLevel="3" x14ac:dyDescent="0.25">
      <c r="A11" s="11">
        <v>29</v>
      </c>
      <c r="B11" s="11" t="s">
        <v>23</v>
      </c>
      <c r="C11" s="11" t="s">
        <v>12</v>
      </c>
      <c r="D11" s="11">
        <v>951</v>
      </c>
      <c r="E11" s="11" t="s">
        <v>28</v>
      </c>
      <c r="F11" s="11" t="s">
        <v>34</v>
      </c>
      <c r="G11" s="11">
        <f t="shared" si="0"/>
        <v>88.918499999999995</v>
      </c>
      <c r="H11" s="11">
        <f t="shared" si="1"/>
        <v>862.08150000000001</v>
      </c>
    </row>
    <row r="12" spans="1:8" hidden="1" outlineLevel="3" x14ac:dyDescent="0.25">
      <c r="A12" s="11">
        <v>1</v>
      </c>
      <c r="B12" s="11" t="s">
        <v>4</v>
      </c>
      <c r="C12" s="11" t="s">
        <v>5</v>
      </c>
      <c r="D12" s="11">
        <v>200</v>
      </c>
      <c r="E12" s="11" t="s">
        <v>28</v>
      </c>
      <c r="F12" s="11" t="s">
        <v>34</v>
      </c>
      <c r="G12" s="11">
        <f t="shared" si="0"/>
        <v>18.7</v>
      </c>
      <c r="H12" s="11">
        <f t="shared" si="1"/>
        <v>181.3</v>
      </c>
    </row>
    <row r="13" spans="1:8" hidden="1" outlineLevel="3" x14ac:dyDescent="0.25">
      <c r="A13" s="11">
        <v>30</v>
      </c>
      <c r="B13" s="11" t="s">
        <v>10</v>
      </c>
      <c r="C13" s="11" t="s">
        <v>5</v>
      </c>
      <c r="D13" s="11">
        <v>300</v>
      </c>
      <c r="E13" s="11" t="s">
        <v>28</v>
      </c>
      <c r="F13" s="11" t="s">
        <v>34</v>
      </c>
      <c r="G13" s="11">
        <f t="shared" si="0"/>
        <v>28.05</v>
      </c>
      <c r="H13" s="11">
        <f t="shared" si="1"/>
        <v>271.95</v>
      </c>
    </row>
    <row r="14" spans="1:8" hidden="1" outlineLevel="2" collapsed="1" x14ac:dyDescent="0.25">
      <c r="A14" s="11"/>
      <c r="B14" s="11"/>
      <c r="C14" s="11"/>
      <c r="D14" s="11">
        <f>SUBTOTAL(9,D8:D13)</f>
        <v>2791</v>
      </c>
      <c r="E14" s="10" t="s">
        <v>187</v>
      </c>
      <c r="F14" s="11"/>
      <c r="G14" s="11"/>
      <c r="H14" s="11"/>
    </row>
    <row r="15" spans="1:8" hidden="1" outlineLevel="3" x14ac:dyDescent="0.25">
      <c r="A15" s="11">
        <v>32</v>
      </c>
      <c r="B15" s="11" t="s">
        <v>15</v>
      </c>
      <c r="C15" s="11" t="s">
        <v>14</v>
      </c>
      <c r="D15" s="11">
        <v>200</v>
      </c>
      <c r="E15" s="11" t="s">
        <v>31</v>
      </c>
      <c r="F15" s="11" t="s">
        <v>34</v>
      </c>
      <c r="G15" s="11">
        <f t="shared" ref="G15:G22" si="2">D15*$C$4</f>
        <v>18.7</v>
      </c>
      <c r="H15" s="11">
        <f t="shared" ref="H15:H22" si="3">D15-G15</f>
        <v>181.3</v>
      </c>
    </row>
    <row r="16" spans="1:8" hidden="1" outlineLevel="3" x14ac:dyDescent="0.25">
      <c r="A16" s="11">
        <v>23</v>
      </c>
      <c r="B16" s="11" t="s">
        <v>17</v>
      </c>
      <c r="C16" s="11" t="s">
        <v>11</v>
      </c>
      <c r="D16" s="11">
        <v>456</v>
      </c>
      <c r="E16" s="11" t="s">
        <v>31</v>
      </c>
      <c r="F16" s="11" t="s">
        <v>34</v>
      </c>
      <c r="G16" s="11">
        <f t="shared" si="2"/>
        <v>42.636000000000003</v>
      </c>
      <c r="H16" s="11">
        <f t="shared" si="3"/>
        <v>413.36399999999998</v>
      </c>
    </row>
    <row r="17" spans="1:8" hidden="1" outlineLevel="3" x14ac:dyDescent="0.25">
      <c r="A17" s="11">
        <v>13</v>
      </c>
      <c r="B17" s="11" t="s">
        <v>9</v>
      </c>
      <c r="C17" s="11" t="s">
        <v>20</v>
      </c>
      <c r="D17" s="11">
        <v>520</v>
      </c>
      <c r="E17" s="11" t="s">
        <v>31</v>
      </c>
      <c r="F17" s="11" t="s">
        <v>34</v>
      </c>
      <c r="G17" s="11">
        <f t="shared" si="2"/>
        <v>48.62</v>
      </c>
      <c r="H17" s="11">
        <f t="shared" si="3"/>
        <v>471.38</v>
      </c>
    </row>
    <row r="18" spans="1:8" hidden="1" outlineLevel="3" x14ac:dyDescent="0.25">
      <c r="A18" s="11">
        <v>9</v>
      </c>
      <c r="B18" s="11" t="s">
        <v>19</v>
      </c>
      <c r="C18" s="11" t="s">
        <v>20</v>
      </c>
      <c r="D18" s="11">
        <v>951</v>
      </c>
      <c r="E18" s="11" t="s">
        <v>31</v>
      </c>
      <c r="F18" s="11" t="s">
        <v>34</v>
      </c>
      <c r="G18" s="11">
        <f t="shared" si="2"/>
        <v>88.918499999999995</v>
      </c>
      <c r="H18" s="11">
        <f t="shared" si="3"/>
        <v>862.08150000000001</v>
      </c>
    </row>
    <row r="19" spans="1:8" hidden="1" outlineLevel="3" x14ac:dyDescent="0.25">
      <c r="A19" s="11">
        <v>8</v>
      </c>
      <c r="B19" s="11" t="s">
        <v>17</v>
      </c>
      <c r="C19" s="11" t="s">
        <v>18</v>
      </c>
      <c r="D19" s="11">
        <v>300</v>
      </c>
      <c r="E19" s="11" t="s">
        <v>31</v>
      </c>
      <c r="F19" s="11" t="s">
        <v>34</v>
      </c>
      <c r="G19" s="11">
        <f t="shared" si="2"/>
        <v>28.05</v>
      </c>
      <c r="H19" s="11">
        <f t="shared" si="3"/>
        <v>271.95</v>
      </c>
    </row>
    <row r="20" spans="1:8" hidden="1" outlineLevel="3" x14ac:dyDescent="0.25">
      <c r="A20" s="11">
        <v>3</v>
      </c>
      <c r="B20" s="11" t="s">
        <v>9</v>
      </c>
      <c r="C20" s="11" t="s">
        <v>8</v>
      </c>
      <c r="D20" s="11">
        <v>200</v>
      </c>
      <c r="E20" s="11" t="s">
        <v>31</v>
      </c>
      <c r="F20" s="11" t="s">
        <v>34</v>
      </c>
      <c r="G20" s="11">
        <f t="shared" si="2"/>
        <v>18.7</v>
      </c>
      <c r="H20" s="11">
        <f t="shared" si="3"/>
        <v>181.3</v>
      </c>
    </row>
    <row r="21" spans="1:8" hidden="1" outlineLevel="3" x14ac:dyDescent="0.25">
      <c r="A21" s="11">
        <v>17</v>
      </c>
      <c r="B21" s="11" t="s">
        <v>13</v>
      </c>
      <c r="C21" s="11" t="s">
        <v>8</v>
      </c>
      <c r="D21" s="11">
        <v>456</v>
      </c>
      <c r="E21" s="11" t="s">
        <v>31</v>
      </c>
      <c r="F21" s="11" t="s">
        <v>34</v>
      </c>
      <c r="G21" s="11">
        <f t="shared" si="2"/>
        <v>42.636000000000003</v>
      </c>
      <c r="H21" s="11">
        <f t="shared" si="3"/>
        <v>413.36399999999998</v>
      </c>
    </row>
    <row r="22" spans="1:8" hidden="1" outlineLevel="3" x14ac:dyDescent="0.25">
      <c r="A22" s="11">
        <v>28</v>
      </c>
      <c r="B22" s="11" t="s">
        <v>13</v>
      </c>
      <c r="C22" s="11" t="s">
        <v>8</v>
      </c>
      <c r="D22" s="11">
        <v>780</v>
      </c>
      <c r="E22" s="11" t="s">
        <v>31</v>
      </c>
      <c r="F22" s="11" t="s">
        <v>34</v>
      </c>
      <c r="G22" s="11">
        <f t="shared" si="2"/>
        <v>72.930000000000007</v>
      </c>
      <c r="H22" s="11">
        <f t="shared" si="3"/>
        <v>707.06999999999994</v>
      </c>
    </row>
    <row r="23" spans="1:8" hidden="1" outlineLevel="2" collapsed="1" x14ac:dyDescent="0.25">
      <c r="A23" s="11"/>
      <c r="B23" s="11"/>
      <c r="C23" s="11"/>
      <c r="D23" s="11">
        <f>SUBTOTAL(9,D15:D22)</f>
        <v>3863</v>
      </c>
      <c r="E23" s="10" t="s">
        <v>188</v>
      </c>
      <c r="F23" s="11"/>
      <c r="G23" s="11"/>
      <c r="H23" s="11"/>
    </row>
    <row r="24" spans="1:8" hidden="1" outlineLevel="1" collapsed="1" x14ac:dyDescent="0.25">
      <c r="A24" s="11"/>
      <c r="B24" s="11"/>
      <c r="C24" s="11"/>
      <c r="D24" s="11">
        <f>SUBTOTAL(9,D8:D22)</f>
        <v>6654</v>
      </c>
      <c r="E24" s="11"/>
      <c r="F24" s="10" t="s">
        <v>176</v>
      </c>
      <c r="G24" s="11"/>
      <c r="H24" s="11"/>
    </row>
    <row r="25" spans="1:8" hidden="1" outlineLevel="3" x14ac:dyDescent="0.25">
      <c r="A25" s="11">
        <v>6</v>
      </c>
      <c r="B25" s="11" t="s">
        <v>13</v>
      </c>
      <c r="C25" s="11" t="s">
        <v>14</v>
      </c>
      <c r="D25" s="11">
        <v>600</v>
      </c>
      <c r="E25" s="11" t="s">
        <v>33</v>
      </c>
      <c r="F25" s="11" t="s">
        <v>35</v>
      </c>
      <c r="G25" s="11">
        <f>D25*$C$4</f>
        <v>56.1</v>
      </c>
      <c r="H25" s="11">
        <f>D25-G25</f>
        <v>543.9</v>
      </c>
    </row>
    <row r="26" spans="1:8" hidden="1" outlineLevel="3" x14ac:dyDescent="0.25">
      <c r="A26" s="11">
        <v>11</v>
      </c>
      <c r="B26" s="11" t="s">
        <v>23</v>
      </c>
      <c r="C26" s="11" t="s">
        <v>24</v>
      </c>
      <c r="D26" s="11">
        <v>400</v>
      </c>
      <c r="E26" s="11" t="s">
        <v>33</v>
      </c>
      <c r="F26" s="11" t="s">
        <v>35</v>
      </c>
      <c r="G26" s="11">
        <f>D26*$C$4</f>
        <v>37.4</v>
      </c>
      <c r="H26" s="11">
        <f>D26-G26</f>
        <v>362.6</v>
      </c>
    </row>
    <row r="27" spans="1:8" hidden="1" outlineLevel="3" x14ac:dyDescent="0.25">
      <c r="A27" s="11">
        <v>33</v>
      </c>
      <c r="B27" s="11" t="s">
        <v>21</v>
      </c>
      <c r="C27" s="11" t="s">
        <v>24</v>
      </c>
      <c r="D27" s="11">
        <v>500</v>
      </c>
      <c r="E27" s="11" t="s">
        <v>33</v>
      </c>
      <c r="F27" s="11" t="s">
        <v>35</v>
      </c>
      <c r="G27" s="11">
        <f>D27*$C$4</f>
        <v>46.75</v>
      </c>
      <c r="H27" s="11">
        <f>D27-G27</f>
        <v>453.25</v>
      </c>
    </row>
    <row r="28" spans="1:8" hidden="1" outlineLevel="3" x14ac:dyDescent="0.25">
      <c r="A28" s="11">
        <v>19</v>
      </c>
      <c r="B28" s="11" t="s">
        <v>10</v>
      </c>
      <c r="C28" s="11" t="s">
        <v>5</v>
      </c>
      <c r="D28" s="11">
        <v>100</v>
      </c>
      <c r="E28" s="11" t="s">
        <v>33</v>
      </c>
      <c r="F28" s="11" t="s">
        <v>35</v>
      </c>
      <c r="G28" s="11">
        <f>D28*$C$4</f>
        <v>9.35</v>
      </c>
      <c r="H28" s="11">
        <f>D28-G28</f>
        <v>90.65</v>
      </c>
    </row>
    <row r="29" spans="1:8" hidden="1" outlineLevel="2" collapsed="1" x14ac:dyDescent="0.25">
      <c r="A29" s="11"/>
      <c r="B29" s="11"/>
      <c r="C29" s="11"/>
      <c r="D29" s="11">
        <f>SUBTOTAL(9,D25:D28)</f>
        <v>1600</v>
      </c>
      <c r="E29" s="10" t="s">
        <v>189</v>
      </c>
      <c r="F29" s="11"/>
      <c r="G29" s="11"/>
      <c r="H29" s="11"/>
    </row>
    <row r="30" spans="1:8" hidden="1" outlineLevel="3" x14ac:dyDescent="0.25">
      <c r="A30" s="11">
        <v>21</v>
      </c>
      <c r="B30" s="11" t="s">
        <v>15</v>
      </c>
      <c r="C30" s="11" t="s">
        <v>14</v>
      </c>
      <c r="D30" s="11">
        <v>500</v>
      </c>
      <c r="E30" s="11" t="s">
        <v>32</v>
      </c>
      <c r="F30" s="11" t="s">
        <v>35</v>
      </c>
      <c r="G30" s="11">
        <f>D30*$C$4</f>
        <v>46.75</v>
      </c>
      <c r="H30" s="11">
        <f>D30-G30</f>
        <v>453.25</v>
      </c>
    </row>
    <row r="31" spans="1:8" hidden="1" outlineLevel="3" x14ac:dyDescent="0.25">
      <c r="A31" s="11">
        <v>22</v>
      </c>
      <c r="B31" s="11" t="s">
        <v>21</v>
      </c>
      <c r="C31" s="11" t="s">
        <v>24</v>
      </c>
      <c r="D31" s="11">
        <v>300</v>
      </c>
      <c r="E31" s="11" t="s">
        <v>32</v>
      </c>
      <c r="F31" s="11" t="s">
        <v>35</v>
      </c>
      <c r="G31" s="11">
        <f>D31*$C$4</f>
        <v>28.05</v>
      </c>
      <c r="H31" s="11">
        <f>D31-G31</f>
        <v>271.95</v>
      </c>
    </row>
    <row r="32" spans="1:8" hidden="1" outlineLevel="3" x14ac:dyDescent="0.25">
      <c r="A32" s="11">
        <v>4</v>
      </c>
      <c r="B32" s="11" t="s">
        <v>10</v>
      </c>
      <c r="C32" s="11" t="s">
        <v>11</v>
      </c>
      <c r="D32" s="11">
        <v>200</v>
      </c>
      <c r="E32" s="11" t="s">
        <v>32</v>
      </c>
      <c r="F32" s="11" t="s">
        <v>35</v>
      </c>
      <c r="G32" s="11">
        <f>D32*$C$4</f>
        <v>18.7</v>
      </c>
      <c r="H32" s="11">
        <f>D32-G32</f>
        <v>181.3</v>
      </c>
    </row>
    <row r="33" spans="1:8" hidden="1" outlineLevel="3" x14ac:dyDescent="0.25">
      <c r="A33" s="11">
        <v>12</v>
      </c>
      <c r="B33" s="11" t="s">
        <v>17</v>
      </c>
      <c r="C33" s="11" t="s">
        <v>11</v>
      </c>
      <c r="D33" s="11">
        <v>780</v>
      </c>
      <c r="E33" s="11" t="s">
        <v>32</v>
      </c>
      <c r="F33" s="11" t="s">
        <v>35</v>
      </c>
      <c r="G33" s="11">
        <f>D33*$C$4</f>
        <v>72.930000000000007</v>
      </c>
      <c r="H33" s="11">
        <f>D33-G33</f>
        <v>707.06999999999994</v>
      </c>
    </row>
    <row r="34" spans="1:8" hidden="1" outlineLevel="2" collapsed="1" x14ac:dyDescent="0.25">
      <c r="A34" s="11"/>
      <c r="B34" s="11"/>
      <c r="C34" s="11"/>
      <c r="D34" s="11">
        <f>SUBTOTAL(9,D30:D33)</f>
        <v>1780</v>
      </c>
      <c r="E34" s="10" t="s">
        <v>190</v>
      </c>
      <c r="F34" s="11"/>
      <c r="G34" s="11"/>
      <c r="H34" s="11"/>
    </row>
    <row r="35" spans="1:8" hidden="1" outlineLevel="1" collapsed="1" x14ac:dyDescent="0.25">
      <c r="A35" s="11"/>
      <c r="B35" s="11"/>
      <c r="C35" s="11"/>
      <c r="D35" s="11">
        <f>SUBTOTAL(9,D25:D33)</f>
        <v>3380</v>
      </c>
      <c r="E35" s="11"/>
      <c r="F35" s="10" t="s">
        <v>177</v>
      </c>
      <c r="G35" s="11"/>
      <c r="H35" s="11"/>
    </row>
    <row r="36" spans="1:8" hidden="1" outlineLevel="3" x14ac:dyDescent="0.25">
      <c r="A36" s="11">
        <v>20</v>
      </c>
      <c r="B36" s="11" t="s">
        <v>19</v>
      </c>
      <c r="C36" s="11" t="s">
        <v>7</v>
      </c>
      <c r="D36" s="11">
        <v>150</v>
      </c>
      <c r="E36" s="11" t="s">
        <v>29</v>
      </c>
      <c r="F36" s="11" t="s">
        <v>30</v>
      </c>
      <c r="G36" s="11">
        <f t="shared" ref="G36:G41" si="4">D36*$C$4</f>
        <v>14.025</v>
      </c>
      <c r="H36" s="11">
        <f t="shared" ref="H36:H41" si="5">D36-G36</f>
        <v>135.97499999999999</v>
      </c>
    </row>
    <row r="37" spans="1:8" hidden="1" outlineLevel="3" x14ac:dyDescent="0.25">
      <c r="A37" s="11">
        <v>26</v>
      </c>
      <c r="B37" s="11" t="s">
        <v>4</v>
      </c>
      <c r="C37" s="11" t="s">
        <v>22</v>
      </c>
      <c r="D37" s="11">
        <v>200</v>
      </c>
      <c r="E37" s="11" t="s">
        <v>29</v>
      </c>
      <c r="F37" s="11" t="s">
        <v>30</v>
      </c>
      <c r="G37" s="11">
        <f t="shared" si="4"/>
        <v>18.7</v>
      </c>
      <c r="H37" s="11">
        <f t="shared" si="5"/>
        <v>181.3</v>
      </c>
    </row>
    <row r="38" spans="1:8" hidden="1" outlineLevel="3" x14ac:dyDescent="0.25">
      <c r="A38" s="11">
        <v>15</v>
      </c>
      <c r="B38" s="11" t="s">
        <v>4</v>
      </c>
      <c r="C38" s="11" t="s">
        <v>22</v>
      </c>
      <c r="D38" s="11">
        <v>500</v>
      </c>
      <c r="E38" s="11" t="s">
        <v>29</v>
      </c>
      <c r="F38" s="11" t="s">
        <v>30</v>
      </c>
      <c r="G38" s="11">
        <f t="shared" si="4"/>
        <v>46.75</v>
      </c>
      <c r="H38" s="11">
        <f t="shared" si="5"/>
        <v>453.25</v>
      </c>
    </row>
    <row r="39" spans="1:8" hidden="1" outlineLevel="3" x14ac:dyDescent="0.25">
      <c r="A39" s="11">
        <v>10</v>
      </c>
      <c r="B39" s="11" t="s">
        <v>21</v>
      </c>
      <c r="C39" s="11" t="s">
        <v>22</v>
      </c>
      <c r="D39" s="11">
        <v>600</v>
      </c>
      <c r="E39" s="11" t="s">
        <v>29</v>
      </c>
      <c r="F39" s="11" t="s">
        <v>30</v>
      </c>
      <c r="G39" s="11">
        <f t="shared" si="4"/>
        <v>56.1</v>
      </c>
      <c r="H39" s="11">
        <f t="shared" si="5"/>
        <v>543.9</v>
      </c>
    </row>
    <row r="40" spans="1:8" hidden="1" outlineLevel="3" x14ac:dyDescent="0.25">
      <c r="A40" s="11">
        <v>16</v>
      </c>
      <c r="B40" s="11" t="s">
        <v>6</v>
      </c>
      <c r="C40" s="11" t="s">
        <v>18</v>
      </c>
      <c r="D40" s="11">
        <v>400</v>
      </c>
      <c r="E40" s="11" t="s">
        <v>29</v>
      </c>
      <c r="F40" s="11" t="s">
        <v>30</v>
      </c>
      <c r="G40" s="11">
        <f t="shared" si="4"/>
        <v>37.4</v>
      </c>
      <c r="H40" s="11">
        <f t="shared" si="5"/>
        <v>362.6</v>
      </c>
    </row>
    <row r="41" spans="1:8" hidden="1" outlineLevel="3" x14ac:dyDescent="0.25">
      <c r="A41" s="11">
        <v>27</v>
      </c>
      <c r="B41" s="11" t="s">
        <v>6</v>
      </c>
      <c r="C41" s="11" t="s">
        <v>18</v>
      </c>
      <c r="D41" s="11">
        <v>500</v>
      </c>
      <c r="E41" s="11" t="s">
        <v>29</v>
      </c>
      <c r="F41" s="11" t="s">
        <v>30</v>
      </c>
      <c r="G41" s="11">
        <f t="shared" si="4"/>
        <v>46.75</v>
      </c>
      <c r="H41" s="11">
        <f t="shared" si="5"/>
        <v>453.25</v>
      </c>
    </row>
    <row r="42" spans="1:8" hidden="1" outlineLevel="2" collapsed="1" x14ac:dyDescent="0.25">
      <c r="A42" s="11"/>
      <c r="B42" s="11"/>
      <c r="C42" s="11"/>
      <c r="D42" s="11">
        <f>SUBTOTAL(9,D36:D41)</f>
        <v>2350</v>
      </c>
      <c r="E42" s="10" t="s">
        <v>191</v>
      </c>
      <c r="F42" s="11"/>
      <c r="G42" s="11"/>
      <c r="H42" s="11"/>
    </row>
    <row r="43" spans="1:8" hidden="1" outlineLevel="3" x14ac:dyDescent="0.25">
      <c r="A43" s="11">
        <v>2</v>
      </c>
      <c r="B43" s="11" t="s">
        <v>6</v>
      </c>
      <c r="C43" s="11" t="s">
        <v>7</v>
      </c>
      <c r="D43" s="11">
        <v>180</v>
      </c>
      <c r="E43" s="11" t="s">
        <v>30</v>
      </c>
      <c r="F43" s="11" t="s">
        <v>30</v>
      </c>
      <c r="G43" s="11">
        <f>D43*$C$4</f>
        <v>16.829999999999998</v>
      </c>
      <c r="H43" s="11">
        <f>D43-G43</f>
        <v>163.17000000000002</v>
      </c>
    </row>
    <row r="44" spans="1:8" hidden="1" outlineLevel="3" x14ac:dyDescent="0.25">
      <c r="A44" s="11">
        <v>24</v>
      </c>
      <c r="B44" s="11" t="s">
        <v>9</v>
      </c>
      <c r="C44" s="11" t="s">
        <v>20</v>
      </c>
      <c r="D44" s="11">
        <v>620</v>
      </c>
      <c r="E44" s="11" t="s">
        <v>30</v>
      </c>
      <c r="F44" s="11" t="s">
        <v>30</v>
      </c>
      <c r="G44" s="11">
        <f>D44*$C$4</f>
        <v>57.97</v>
      </c>
      <c r="H44" s="11">
        <f>D44-G44</f>
        <v>562.03</v>
      </c>
    </row>
    <row r="45" spans="1:8" hidden="1" outlineLevel="3" x14ac:dyDescent="0.25">
      <c r="A45" s="11">
        <v>14</v>
      </c>
      <c r="B45" s="11" t="s">
        <v>10</v>
      </c>
      <c r="C45" s="11" t="s">
        <v>16</v>
      </c>
      <c r="D45" s="11">
        <v>150</v>
      </c>
      <c r="E45" s="11" t="s">
        <v>30</v>
      </c>
      <c r="F45" s="11" t="s">
        <v>30</v>
      </c>
      <c r="G45" s="11">
        <f>D45*$C$4</f>
        <v>14.025</v>
      </c>
      <c r="H45" s="11">
        <f>D45-G45</f>
        <v>135.97499999999999</v>
      </c>
    </row>
    <row r="46" spans="1:8" hidden="1" outlineLevel="3" x14ac:dyDescent="0.25">
      <c r="A46" s="11">
        <v>25</v>
      </c>
      <c r="B46" s="11" t="s">
        <v>10</v>
      </c>
      <c r="C46" s="11" t="s">
        <v>16</v>
      </c>
      <c r="D46" s="11">
        <v>180</v>
      </c>
      <c r="E46" s="11" t="s">
        <v>30</v>
      </c>
      <c r="F46" s="11" t="s">
        <v>30</v>
      </c>
      <c r="G46" s="11">
        <f>D46*$C$4</f>
        <v>16.829999999999998</v>
      </c>
      <c r="H46" s="11">
        <f>D46-G46</f>
        <v>163.17000000000002</v>
      </c>
    </row>
    <row r="47" spans="1:8" hidden="1" outlineLevel="3" x14ac:dyDescent="0.25">
      <c r="A47" s="11">
        <v>7</v>
      </c>
      <c r="B47" s="11" t="s">
        <v>15</v>
      </c>
      <c r="C47" s="11" t="s">
        <v>16</v>
      </c>
      <c r="D47" s="11">
        <v>200</v>
      </c>
      <c r="E47" s="11" t="s">
        <v>30</v>
      </c>
      <c r="F47" s="11" t="s">
        <v>30</v>
      </c>
      <c r="G47" s="11">
        <f>D47*$C$4</f>
        <v>18.7</v>
      </c>
      <c r="H47" s="11">
        <f>D47-G47</f>
        <v>181.3</v>
      </c>
    </row>
    <row r="48" spans="1:8" hidden="1" outlineLevel="2" collapsed="1" x14ac:dyDescent="0.25">
      <c r="A48" s="20"/>
      <c r="B48" s="20"/>
      <c r="C48" s="20"/>
      <c r="D48" s="20">
        <f>SUBTOTAL(9,D43:D47)</f>
        <v>1330</v>
      </c>
      <c r="E48" s="21" t="s">
        <v>178</v>
      </c>
      <c r="F48" s="20"/>
      <c r="G48" s="20"/>
      <c r="H48" s="20"/>
    </row>
    <row r="49" spans="1:8" hidden="1" outlineLevel="1" collapsed="1" x14ac:dyDescent="0.25">
      <c r="A49" s="20"/>
      <c r="B49" s="20"/>
      <c r="C49" s="20"/>
      <c r="D49" s="20">
        <f>SUBTOTAL(9,D36:D47)</f>
        <v>3680</v>
      </c>
      <c r="E49" s="20"/>
      <c r="F49" s="21" t="s">
        <v>178</v>
      </c>
      <c r="G49" s="20"/>
      <c r="H49" s="20"/>
    </row>
    <row r="50" spans="1:8" collapsed="1" x14ac:dyDescent="0.25">
      <c r="A50" s="20"/>
      <c r="B50" s="20"/>
      <c r="C50" s="20"/>
      <c r="D50" s="20">
        <f>SUBTOTAL(9,D8:D47)</f>
        <v>13714</v>
      </c>
      <c r="E50" s="20"/>
      <c r="F50" s="21" t="s">
        <v>179</v>
      </c>
      <c r="G50" s="20"/>
      <c r="H50" s="20"/>
    </row>
  </sheetData>
  <sortState ref="A8:H40">
    <sortCondition ref="F8:F40"/>
    <sortCondition ref="E8:E40"/>
  </sortState>
  <mergeCells count="1">
    <mergeCell ref="A1:H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workbookViewId="0">
      <selection activeCell="E10" sqref="E10"/>
    </sheetView>
  </sheetViews>
  <sheetFormatPr baseColWidth="10" defaultRowHeight="15" x14ac:dyDescent="0.25"/>
  <cols>
    <col min="2" max="2" width="18" customWidth="1"/>
    <col min="3" max="3" width="13.28515625" customWidth="1"/>
    <col min="4" max="4" width="14.85546875" customWidth="1"/>
    <col min="5" max="5" width="12.140625" customWidth="1"/>
    <col min="6" max="6" width="9.7109375" customWidth="1"/>
    <col min="7" max="7" width="9.140625" customWidth="1"/>
  </cols>
  <sheetData>
    <row r="1" spans="1:9" ht="14.45" x14ac:dyDescent="0.3">
      <c r="B1" s="4"/>
      <c r="C1" s="4"/>
    </row>
    <row r="6" spans="1:9" ht="14.45" x14ac:dyDescent="0.3">
      <c r="C6" t="s">
        <v>42</v>
      </c>
    </row>
    <row r="7" spans="1:9" ht="14.45" x14ac:dyDescent="0.3">
      <c r="C7" t="s">
        <v>43</v>
      </c>
      <c r="D7" t="s">
        <v>44</v>
      </c>
      <c r="E7" s="5"/>
      <c r="F7" t="s">
        <v>45</v>
      </c>
      <c r="G7" s="6">
        <v>9.35E-2</v>
      </c>
    </row>
    <row r="8" spans="1:9" ht="14.45" x14ac:dyDescent="0.3">
      <c r="C8" t="s">
        <v>46</v>
      </c>
      <c r="D8" t="s">
        <v>47</v>
      </c>
      <c r="E8" s="5"/>
    </row>
    <row r="10" spans="1:9" ht="14.45" x14ac:dyDescent="0.3">
      <c r="A10" s="7" t="s">
        <v>0</v>
      </c>
      <c r="B10" s="7" t="s">
        <v>48</v>
      </c>
      <c r="C10" s="7" t="s">
        <v>49</v>
      </c>
      <c r="D10" s="7" t="s">
        <v>50</v>
      </c>
      <c r="E10" s="8" t="s">
        <v>51</v>
      </c>
      <c r="F10" s="7" t="s">
        <v>25</v>
      </c>
      <c r="G10" s="7" t="s">
        <v>52</v>
      </c>
      <c r="H10" s="7" t="s">
        <v>53</v>
      </c>
      <c r="I10" s="7" t="s">
        <v>54</v>
      </c>
    </row>
    <row r="11" spans="1:9" ht="14.45" x14ac:dyDescent="0.3">
      <c r="A11">
        <v>1</v>
      </c>
      <c r="B11" t="s">
        <v>55</v>
      </c>
      <c r="C11" t="s">
        <v>56</v>
      </c>
      <c r="D11" t="s">
        <v>57</v>
      </c>
      <c r="E11" t="s">
        <v>58</v>
      </c>
      <c r="F11" s="9">
        <v>700</v>
      </c>
    </row>
    <row r="12" spans="1:9" ht="14.45" x14ac:dyDescent="0.3">
      <c r="A12">
        <v>2</v>
      </c>
      <c r="B12" t="s">
        <v>59</v>
      </c>
      <c r="C12" t="s">
        <v>60</v>
      </c>
      <c r="D12" t="s">
        <v>57</v>
      </c>
      <c r="E12" t="s">
        <v>61</v>
      </c>
      <c r="F12" s="9">
        <v>250</v>
      </c>
    </row>
    <row r="13" spans="1:9" x14ac:dyDescent="0.25">
      <c r="A13">
        <v>3</v>
      </c>
      <c r="B13" t="s">
        <v>62</v>
      </c>
      <c r="C13" t="s">
        <v>63</v>
      </c>
      <c r="D13" t="s">
        <v>64</v>
      </c>
      <c r="E13" t="s">
        <v>65</v>
      </c>
      <c r="F13" s="9">
        <v>800</v>
      </c>
    </row>
    <row r="14" spans="1:9" ht="14.45" x14ac:dyDescent="0.3">
      <c r="A14">
        <v>4</v>
      </c>
      <c r="B14" t="s">
        <v>66</v>
      </c>
      <c r="C14" t="s">
        <v>67</v>
      </c>
      <c r="D14" t="s">
        <v>64</v>
      </c>
      <c r="E14" t="s">
        <v>34</v>
      </c>
      <c r="F14" s="9">
        <v>1500</v>
      </c>
    </row>
    <row r="15" spans="1:9" ht="14.45" x14ac:dyDescent="0.3">
      <c r="A15">
        <v>5</v>
      </c>
      <c r="B15" t="s">
        <v>68</v>
      </c>
      <c r="C15" t="s">
        <v>69</v>
      </c>
      <c r="D15" t="s">
        <v>64</v>
      </c>
      <c r="E15" t="s">
        <v>30</v>
      </c>
      <c r="F15" s="9">
        <v>280</v>
      </c>
    </row>
    <row r="16" spans="1:9" ht="14.45" x14ac:dyDescent="0.3">
      <c r="A16">
        <v>6</v>
      </c>
      <c r="B16" t="s">
        <v>70</v>
      </c>
      <c r="C16" t="s">
        <v>56</v>
      </c>
      <c r="D16" t="s">
        <v>57</v>
      </c>
      <c r="E16" t="s">
        <v>61</v>
      </c>
      <c r="F16" s="9">
        <v>250</v>
      </c>
    </row>
    <row r="17" spans="1:6" ht="14.45" x14ac:dyDescent="0.3">
      <c r="A17">
        <v>7</v>
      </c>
      <c r="B17" t="s">
        <v>71</v>
      </c>
      <c r="C17" t="s">
        <v>69</v>
      </c>
      <c r="D17" t="s">
        <v>57</v>
      </c>
      <c r="E17" t="s">
        <v>61</v>
      </c>
      <c r="F17" s="9">
        <v>250</v>
      </c>
    </row>
    <row r="18" spans="1:6" ht="14.45" x14ac:dyDescent="0.3">
      <c r="A18">
        <v>8</v>
      </c>
      <c r="B18" t="s">
        <v>72</v>
      </c>
      <c r="C18" t="s">
        <v>67</v>
      </c>
      <c r="D18" t="s">
        <v>64</v>
      </c>
      <c r="E18" t="s">
        <v>73</v>
      </c>
      <c r="F18" s="9">
        <v>350</v>
      </c>
    </row>
    <row r="19" spans="1:6" ht="14.45" x14ac:dyDescent="0.3">
      <c r="A19">
        <v>9</v>
      </c>
      <c r="B19" t="s">
        <v>74</v>
      </c>
      <c r="C19" t="s">
        <v>67</v>
      </c>
      <c r="D19" t="s">
        <v>64</v>
      </c>
      <c r="E19" t="s">
        <v>34</v>
      </c>
      <c r="F19" s="9">
        <v>500</v>
      </c>
    </row>
    <row r="20" spans="1:6" ht="14.45" x14ac:dyDescent="0.3">
      <c r="A20">
        <v>10</v>
      </c>
      <c r="B20" t="s">
        <v>75</v>
      </c>
      <c r="C20" t="s">
        <v>60</v>
      </c>
      <c r="D20" t="s">
        <v>57</v>
      </c>
      <c r="E20" t="s">
        <v>61</v>
      </c>
      <c r="F20" s="9">
        <v>350</v>
      </c>
    </row>
    <row r="21" spans="1:6" ht="14.45" x14ac:dyDescent="0.3">
      <c r="A21">
        <v>11</v>
      </c>
      <c r="B21" t="s">
        <v>76</v>
      </c>
      <c r="C21" t="s">
        <v>60</v>
      </c>
      <c r="D21" t="s">
        <v>57</v>
      </c>
      <c r="E21" t="s">
        <v>61</v>
      </c>
      <c r="F21" s="9">
        <v>350</v>
      </c>
    </row>
    <row r="22" spans="1:6" ht="14.45" x14ac:dyDescent="0.3">
      <c r="A22">
        <v>12</v>
      </c>
      <c r="B22" t="s">
        <v>77</v>
      </c>
      <c r="C22" t="s">
        <v>69</v>
      </c>
      <c r="D22" t="s">
        <v>57</v>
      </c>
      <c r="E22" t="s">
        <v>61</v>
      </c>
      <c r="F22" s="9">
        <v>250</v>
      </c>
    </row>
    <row r="23" spans="1:6" x14ac:dyDescent="0.25">
      <c r="A23">
        <v>13</v>
      </c>
      <c r="B23" t="s">
        <v>78</v>
      </c>
      <c r="C23" t="s">
        <v>69</v>
      </c>
      <c r="D23" t="s">
        <v>64</v>
      </c>
      <c r="E23" t="s">
        <v>65</v>
      </c>
      <c r="F23" s="9">
        <v>500</v>
      </c>
    </row>
    <row r="24" spans="1:6" ht="14.45" x14ac:dyDescent="0.3">
      <c r="A24">
        <v>14</v>
      </c>
      <c r="B24" t="s">
        <v>79</v>
      </c>
      <c r="C24" t="s">
        <v>60</v>
      </c>
      <c r="D24" t="s">
        <v>57</v>
      </c>
      <c r="E24" t="s">
        <v>58</v>
      </c>
      <c r="F24" s="9">
        <v>500</v>
      </c>
    </row>
    <row r="25" spans="1:6" x14ac:dyDescent="0.25">
      <c r="A25">
        <v>15</v>
      </c>
      <c r="B25" t="s">
        <v>80</v>
      </c>
      <c r="C25" t="s">
        <v>60</v>
      </c>
      <c r="D25" t="s">
        <v>57</v>
      </c>
      <c r="E25" t="s">
        <v>35</v>
      </c>
      <c r="F25" s="9">
        <v>250</v>
      </c>
    </row>
    <row r="26" spans="1:6" x14ac:dyDescent="0.25">
      <c r="A26">
        <v>16</v>
      </c>
      <c r="B26" t="s">
        <v>81</v>
      </c>
      <c r="C26" t="s">
        <v>56</v>
      </c>
      <c r="D26" t="s">
        <v>57</v>
      </c>
      <c r="E26" t="s">
        <v>61</v>
      </c>
      <c r="F26" s="9">
        <v>350</v>
      </c>
    </row>
    <row r="27" spans="1:6" x14ac:dyDescent="0.25">
      <c r="A27">
        <v>17</v>
      </c>
      <c r="B27" t="s">
        <v>82</v>
      </c>
      <c r="C27" t="s">
        <v>56</v>
      </c>
      <c r="D27" t="s">
        <v>57</v>
      </c>
      <c r="E27" t="s">
        <v>58</v>
      </c>
      <c r="F27" s="9">
        <v>280</v>
      </c>
    </row>
    <row r="28" spans="1:6" x14ac:dyDescent="0.25">
      <c r="A28">
        <v>18</v>
      </c>
      <c r="B28" t="s">
        <v>83</v>
      </c>
      <c r="C28" t="s">
        <v>56</v>
      </c>
      <c r="D28" t="s">
        <v>57</v>
      </c>
      <c r="E28" t="s">
        <v>61</v>
      </c>
      <c r="F28" s="9">
        <v>300</v>
      </c>
    </row>
    <row r="29" spans="1:6" x14ac:dyDescent="0.25">
      <c r="A29">
        <v>19</v>
      </c>
      <c r="B29" t="s">
        <v>84</v>
      </c>
      <c r="C29" t="s">
        <v>60</v>
      </c>
      <c r="D29" t="s">
        <v>57</v>
      </c>
      <c r="E29" t="s">
        <v>61</v>
      </c>
      <c r="F29" s="9">
        <v>250</v>
      </c>
    </row>
    <row r="30" spans="1:6" x14ac:dyDescent="0.25">
      <c r="A30">
        <v>20</v>
      </c>
      <c r="B30" t="s">
        <v>85</v>
      </c>
      <c r="C30" t="s">
        <v>60</v>
      </c>
      <c r="D30" t="s">
        <v>57</v>
      </c>
      <c r="E30" t="s">
        <v>35</v>
      </c>
      <c r="F30" s="9">
        <v>300</v>
      </c>
    </row>
    <row r="31" spans="1:6" x14ac:dyDescent="0.25">
      <c r="A31">
        <v>21</v>
      </c>
      <c r="B31" t="s">
        <v>86</v>
      </c>
      <c r="C31" t="s">
        <v>69</v>
      </c>
      <c r="D31" t="s">
        <v>57</v>
      </c>
      <c r="E31" t="s">
        <v>61</v>
      </c>
      <c r="F31" s="9">
        <v>250</v>
      </c>
    </row>
    <row r="32" spans="1:6" x14ac:dyDescent="0.25">
      <c r="A32">
        <v>22</v>
      </c>
      <c r="B32" t="s">
        <v>87</v>
      </c>
      <c r="C32" t="s">
        <v>69</v>
      </c>
      <c r="D32" t="s">
        <v>64</v>
      </c>
      <c r="E32" t="s">
        <v>65</v>
      </c>
      <c r="F32" s="9">
        <v>800</v>
      </c>
    </row>
    <row r="33" spans="1:6" x14ac:dyDescent="0.25">
      <c r="A33">
        <v>23</v>
      </c>
      <c r="B33" t="s">
        <v>88</v>
      </c>
      <c r="C33" t="s">
        <v>56</v>
      </c>
      <c r="D33" t="s">
        <v>57</v>
      </c>
      <c r="E33" t="s">
        <v>61</v>
      </c>
      <c r="F33" s="9">
        <v>280</v>
      </c>
    </row>
    <row r="34" spans="1:6" x14ac:dyDescent="0.25">
      <c r="A34">
        <v>24</v>
      </c>
      <c r="B34" t="s">
        <v>89</v>
      </c>
      <c r="C34" t="s">
        <v>56</v>
      </c>
      <c r="D34" t="s">
        <v>57</v>
      </c>
      <c r="E34" t="s">
        <v>58</v>
      </c>
      <c r="F34" s="9">
        <v>500</v>
      </c>
    </row>
    <row r="35" spans="1:6" x14ac:dyDescent="0.25">
      <c r="A35">
        <v>25</v>
      </c>
      <c r="B35" t="s">
        <v>90</v>
      </c>
      <c r="C35" t="s">
        <v>60</v>
      </c>
      <c r="D35" t="s">
        <v>57</v>
      </c>
      <c r="E35" t="s">
        <v>58</v>
      </c>
      <c r="F35" s="9">
        <v>250</v>
      </c>
    </row>
    <row r="36" spans="1:6" x14ac:dyDescent="0.25">
      <c r="A36">
        <v>26</v>
      </c>
      <c r="B36" t="s">
        <v>91</v>
      </c>
      <c r="C36" t="s">
        <v>69</v>
      </c>
      <c r="D36" t="s">
        <v>64</v>
      </c>
      <c r="E36" t="s">
        <v>30</v>
      </c>
      <c r="F36" s="9">
        <v>700</v>
      </c>
    </row>
    <row r="37" spans="1:6" x14ac:dyDescent="0.25">
      <c r="A37">
        <v>27</v>
      </c>
      <c r="B37" t="s">
        <v>92</v>
      </c>
      <c r="C37" t="s">
        <v>60</v>
      </c>
      <c r="D37" t="s">
        <v>57</v>
      </c>
      <c r="E37" t="s">
        <v>35</v>
      </c>
      <c r="F37" s="9">
        <v>250</v>
      </c>
    </row>
    <row r="38" spans="1:6" x14ac:dyDescent="0.25">
      <c r="A38">
        <v>28</v>
      </c>
      <c r="B38" t="s">
        <v>93</v>
      </c>
      <c r="C38" t="s">
        <v>60</v>
      </c>
      <c r="D38" t="s">
        <v>57</v>
      </c>
      <c r="E38" t="s">
        <v>61</v>
      </c>
      <c r="F38" s="9">
        <v>300</v>
      </c>
    </row>
    <row r="39" spans="1:6" x14ac:dyDescent="0.25">
      <c r="A39">
        <v>29</v>
      </c>
      <c r="B39" t="s">
        <v>94</v>
      </c>
      <c r="C39" t="s">
        <v>69</v>
      </c>
      <c r="D39" t="s">
        <v>57</v>
      </c>
      <c r="E39" t="s">
        <v>58</v>
      </c>
      <c r="F39" s="9">
        <v>500</v>
      </c>
    </row>
    <row r="40" spans="1:6" x14ac:dyDescent="0.25">
      <c r="A40">
        <v>30</v>
      </c>
      <c r="B40" t="s">
        <v>94</v>
      </c>
      <c r="C40" t="s">
        <v>67</v>
      </c>
      <c r="D40" t="s">
        <v>64</v>
      </c>
      <c r="E40" t="s">
        <v>34</v>
      </c>
      <c r="F40" s="9">
        <v>6000</v>
      </c>
    </row>
    <row r="41" spans="1:6" x14ac:dyDescent="0.25">
      <c r="A41">
        <v>31</v>
      </c>
      <c r="B41" t="s">
        <v>95</v>
      </c>
      <c r="C41" t="s">
        <v>67</v>
      </c>
      <c r="D41" t="s">
        <v>64</v>
      </c>
      <c r="E41" t="s">
        <v>65</v>
      </c>
      <c r="F41" s="9">
        <v>1500</v>
      </c>
    </row>
    <row r="42" spans="1:6" x14ac:dyDescent="0.25">
      <c r="A42">
        <v>32</v>
      </c>
      <c r="B42" t="s">
        <v>96</v>
      </c>
      <c r="C42" t="s">
        <v>67</v>
      </c>
      <c r="D42" t="s">
        <v>64</v>
      </c>
      <c r="E42" t="s">
        <v>65</v>
      </c>
      <c r="F42" s="9">
        <v>2000</v>
      </c>
    </row>
    <row r="43" spans="1:6" x14ac:dyDescent="0.25">
      <c r="A43">
        <v>33</v>
      </c>
      <c r="B43" t="s">
        <v>97</v>
      </c>
      <c r="C43" t="s">
        <v>67</v>
      </c>
      <c r="D43" t="s">
        <v>64</v>
      </c>
      <c r="E43" t="s">
        <v>73</v>
      </c>
      <c r="F43" s="9">
        <v>2000</v>
      </c>
    </row>
    <row r="44" spans="1:6" x14ac:dyDescent="0.25">
      <c r="A44">
        <v>34</v>
      </c>
      <c r="B44" t="s">
        <v>98</v>
      </c>
      <c r="C44" t="s">
        <v>67</v>
      </c>
      <c r="D44" t="s">
        <v>57</v>
      </c>
      <c r="E44" t="s">
        <v>35</v>
      </c>
      <c r="F44" s="9">
        <v>1500</v>
      </c>
    </row>
    <row r="45" spans="1:6" x14ac:dyDescent="0.25">
      <c r="A45">
        <v>35</v>
      </c>
      <c r="B45" t="s">
        <v>99</v>
      </c>
      <c r="C45" t="s">
        <v>69</v>
      </c>
      <c r="D45" t="s">
        <v>64</v>
      </c>
      <c r="E45" t="s">
        <v>34</v>
      </c>
      <c r="F45" s="9">
        <v>600</v>
      </c>
    </row>
    <row r="46" spans="1:6" x14ac:dyDescent="0.25">
      <c r="A46">
        <v>36</v>
      </c>
      <c r="B46" t="s">
        <v>100</v>
      </c>
      <c r="C46" t="s">
        <v>63</v>
      </c>
      <c r="D46" t="s">
        <v>64</v>
      </c>
      <c r="E46" t="s">
        <v>30</v>
      </c>
      <c r="F46" s="9">
        <v>600</v>
      </c>
    </row>
    <row r="47" spans="1:6" x14ac:dyDescent="0.25">
      <c r="A47">
        <v>37</v>
      </c>
      <c r="B47" t="s">
        <v>101</v>
      </c>
      <c r="C47" t="s">
        <v>63</v>
      </c>
      <c r="D47" t="s">
        <v>64</v>
      </c>
      <c r="E47" t="s">
        <v>30</v>
      </c>
      <c r="F47" s="9">
        <v>600</v>
      </c>
    </row>
    <row r="48" spans="1:6" x14ac:dyDescent="0.25">
      <c r="A48">
        <v>38</v>
      </c>
      <c r="B48" t="s">
        <v>102</v>
      </c>
      <c r="C48" t="s">
        <v>63</v>
      </c>
      <c r="D48" t="s">
        <v>64</v>
      </c>
      <c r="E48" t="s">
        <v>34</v>
      </c>
      <c r="F48" s="9">
        <v>800</v>
      </c>
    </row>
    <row r="49" spans="1:6" x14ac:dyDescent="0.25">
      <c r="A49">
        <v>39</v>
      </c>
      <c r="B49" t="s">
        <v>103</v>
      </c>
      <c r="C49" t="s">
        <v>63</v>
      </c>
      <c r="D49" t="s">
        <v>64</v>
      </c>
      <c r="E49" t="s">
        <v>30</v>
      </c>
      <c r="F49" s="9">
        <v>700</v>
      </c>
    </row>
    <row r="50" spans="1:6" x14ac:dyDescent="0.25">
      <c r="A50">
        <v>40</v>
      </c>
      <c r="B50" t="s">
        <v>104</v>
      </c>
      <c r="C50" t="s">
        <v>63</v>
      </c>
      <c r="D50" t="s">
        <v>64</v>
      </c>
      <c r="E50" t="s">
        <v>34</v>
      </c>
      <c r="F50" s="9">
        <v>700</v>
      </c>
    </row>
    <row r="51" spans="1:6" x14ac:dyDescent="0.25">
      <c r="A51">
        <v>41</v>
      </c>
      <c r="B51" t="s">
        <v>105</v>
      </c>
      <c r="C51" t="s">
        <v>63</v>
      </c>
      <c r="D51" t="s">
        <v>64</v>
      </c>
      <c r="E51" t="s">
        <v>65</v>
      </c>
      <c r="F51" s="9">
        <v>900</v>
      </c>
    </row>
    <row r="52" spans="1:6" x14ac:dyDescent="0.25">
      <c r="A52">
        <v>42</v>
      </c>
      <c r="B52" t="s">
        <v>106</v>
      </c>
      <c r="C52" t="s">
        <v>69</v>
      </c>
      <c r="D52" t="s">
        <v>64</v>
      </c>
      <c r="E52" t="s">
        <v>30</v>
      </c>
      <c r="F52" s="9">
        <v>900</v>
      </c>
    </row>
    <row r="53" spans="1:6" x14ac:dyDescent="0.25">
      <c r="A53">
        <v>43</v>
      </c>
      <c r="B53" t="s">
        <v>107</v>
      </c>
      <c r="C53" t="s">
        <v>63</v>
      </c>
      <c r="D53" t="s">
        <v>64</v>
      </c>
      <c r="E53" t="s">
        <v>30</v>
      </c>
      <c r="F53" s="9">
        <v>600</v>
      </c>
    </row>
    <row r="54" spans="1:6" x14ac:dyDescent="0.25">
      <c r="A54">
        <v>44</v>
      </c>
      <c r="B54" t="s">
        <v>108</v>
      </c>
      <c r="C54" t="s">
        <v>67</v>
      </c>
      <c r="D54" t="s">
        <v>57</v>
      </c>
      <c r="E54" t="s">
        <v>58</v>
      </c>
      <c r="F54" s="9">
        <v>400</v>
      </c>
    </row>
    <row r="55" spans="1:6" x14ac:dyDescent="0.25">
      <c r="A55">
        <v>45</v>
      </c>
      <c r="B55" t="s">
        <v>109</v>
      </c>
      <c r="C55" t="s">
        <v>67</v>
      </c>
      <c r="D55" t="s">
        <v>57</v>
      </c>
      <c r="E55" t="s">
        <v>35</v>
      </c>
      <c r="F55" s="9">
        <v>250</v>
      </c>
    </row>
    <row r="56" spans="1:6" x14ac:dyDescent="0.25">
      <c r="A56">
        <v>46</v>
      </c>
      <c r="B56" t="s">
        <v>110</v>
      </c>
      <c r="C56" t="s">
        <v>67</v>
      </c>
      <c r="D56" t="s">
        <v>57</v>
      </c>
      <c r="E56" t="s">
        <v>35</v>
      </c>
      <c r="F56" s="9">
        <v>250</v>
      </c>
    </row>
    <row r="57" spans="1:6" x14ac:dyDescent="0.25">
      <c r="A57">
        <v>47</v>
      </c>
      <c r="B57" t="s">
        <v>111</v>
      </c>
      <c r="C57" t="s">
        <v>60</v>
      </c>
      <c r="D57" t="s">
        <v>57</v>
      </c>
      <c r="E57" t="s">
        <v>58</v>
      </c>
      <c r="F57" s="9">
        <v>280</v>
      </c>
    </row>
    <row r="58" spans="1:6" x14ac:dyDescent="0.25">
      <c r="A58">
        <v>48</v>
      </c>
      <c r="B58" t="s">
        <v>112</v>
      </c>
      <c r="C58" t="s">
        <v>60</v>
      </c>
      <c r="D58" t="s">
        <v>64</v>
      </c>
      <c r="E58" t="s">
        <v>29</v>
      </c>
      <c r="F58" s="9">
        <v>500</v>
      </c>
    </row>
    <row r="59" spans="1:6" x14ac:dyDescent="0.25">
      <c r="A59">
        <v>49</v>
      </c>
      <c r="B59" t="s">
        <v>113</v>
      </c>
      <c r="C59" t="s">
        <v>56</v>
      </c>
      <c r="D59" t="s">
        <v>57</v>
      </c>
      <c r="E59" t="s">
        <v>61</v>
      </c>
      <c r="F59" s="9">
        <v>250</v>
      </c>
    </row>
    <row r="60" spans="1:6" x14ac:dyDescent="0.25">
      <c r="A60">
        <v>50</v>
      </c>
      <c r="B60" t="s">
        <v>114</v>
      </c>
      <c r="C60" t="s">
        <v>69</v>
      </c>
      <c r="D60" t="s">
        <v>64</v>
      </c>
      <c r="E60" t="s">
        <v>34</v>
      </c>
      <c r="F60" s="9">
        <v>400</v>
      </c>
    </row>
    <row r="61" spans="1:6" x14ac:dyDescent="0.25">
      <c r="A61">
        <v>51</v>
      </c>
      <c r="B61" t="s">
        <v>115</v>
      </c>
      <c r="C61" t="s">
        <v>63</v>
      </c>
      <c r="D61" t="s">
        <v>57</v>
      </c>
      <c r="E61" t="s">
        <v>61</v>
      </c>
      <c r="F61" s="9">
        <v>250</v>
      </c>
    </row>
    <row r="62" spans="1:6" x14ac:dyDescent="0.25">
      <c r="A62">
        <v>52</v>
      </c>
      <c r="B62" t="s">
        <v>116</v>
      </c>
      <c r="C62" t="s">
        <v>63</v>
      </c>
      <c r="D62" t="s">
        <v>57</v>
      </c>
      <c r="E62" t="s">
        <v>58</v>
      </c>
      <c r="F62" s="9">
        <v>350</v>
      </c>
    </row>
    <row r="63" spans="1:6" x14ac:dyDescent="0.25">
      <c r="A63">
        <v>53</v>
      </c>
      <c r="B63" t="s">
        <v>117</v>
      </c>
      <c r="C63" t="s">
        <v>56</v>
      </c>
      <c r="D63" t="s">
        <v>64</v>
      </c>
      <c r="E63" t="s">
        <v>65</v>
      </c>
      <c r="F63" s="9">
        <v>600</v>
      </c>
    </row>
    <row r="64" spans="1:6" x14ac:dyDescent="0.25">
      <c r="A64">
        <v>54</v>
      </c>
      <c r="B64" t="s">
        <v>118</v>
      </c>
      <c r="C64" t="s">
        <v>69</v>
      </c>
      <c r="D64" t="s">
        <v>57</v>
      </c>
      <c r="E64" t="s">
        <v>61</v>
      </c>
      <c r="F64" s="9">
        <v>700</v>
      </c>
    </row>
    <row r="65" spans="1:6" x14ac:dyDescent="0.25">
      <c r="A65">
        <v>55</v>
      </c>
      <c r="B65" t="s">
        <v>119</v>
      </c>
      <c r="C65" t="s">
        <v>69</v>
      </c>
      <c r="D65" t="s">
        <v>57</v>
      </c>
      <c r="E65" t="s">
        <v>58</v>
      </c>
      <c r="F65" s="9">
        <v>250</v>
      </c>
    </row>
    <row r="66" spans="1:6" x14ac:dyDescent="0.25">
      <c r="A66">
        <v>56</v>
      </c>
      <c r="B66" t="s">
        <v>120</v>
      </c>
      <c r="C66" t="s">
        <v>69</v>
      </c>
      <c r="D66" t="s">
        <v>64</v>
      </c>
      <c r="E66" t="s">
        <v>65</v>
      </c>
      <c r="F66" s="9">
        <v>6000</v>
      </c>
    </row>
    <row r="67" spans="1:6" x14ac:dyDescent="0.25">
      <c r="A67">
        <v>57</v>
      </c>
      <c r="B67" t="s">
        <v>121</v>
      </c>
      <c r="C67" t="s">
        <v>69</v>
      </c>
      <c r="D67" t="s">
        <v>57</v>
      </c>
      <c r="E67" t="s">
        <v>35</v>
      </c>
      <c r="F67" s="9">
        <v>280</v>
      </c>
    </row>
    <row r="68" spans="1:6" x14ac:dyDescent="0.25">
      <c r="A68">
        <v>58</v>
      </c>
      <c r="B68" t="s">
        <v>122</v>
      </c>
      <c r="C68" t="s">
        <v>69</v>
      </c>
      <c r="D68" t="s">
        <v>57</v>
      </c>
      <c r="E68" t="s">
        <v>35</v>
      </c>
      <c r="F68" s="9">
        <v>250</v>
      </c>
    </row>
    <row r="69" spans="1:6" x14ac:dyDescent="0.25">
      <c r="A69">
        <v>59</v>
      </c>
      <c r="B69" t="s">
        <v>123</v>
      </c>
      <c r="C69" t="s">
        <v>63</v>
      </c>
      <c r="D69" t="s">
        <v>57</v>
      </c>
      <c r="E69" t="s">
        <v>35</v>
      </c>
      <c r="F69" s="9">
        <v>600</v>
      </c>
    </row>
    <row r="70" spans="1:6" x14ac:dyDescent="0.25">
      <c r="A70">
        <v>60</v>
      </c>
      <c r="B70" t="s">
        <v>124</v>
      </c>
      <c r="C70" t="s">
        <v>63</v>
      </c>
      <c r="D70" t="s">
        <v>57</v>
      </c>
      <c r="E70" t="s">
        <v>35</v>
      </c>
      <c r="F70" s="9">
        <v>300</v>
      </c>
    </row>
    <row r="71" spans="1:6" x14ac:dyDescent="0.25">
      <c r="A71">
        <v>61</v>
      </c>
      <c r="B71" t="s">
        <v>125</v>
      </c>
      <c r="C71" t="s">
        <v>67</v>
      </c>
      <c r="D71" t="s">
        <v>57</v>
      </c>
      <c r="E71" t="s">
        <v>35</v>
      </c>
      <c r="F71" s="9">
        <v>520</v>
      </c>
    </row>
    <row r="72" spans="1:6" x14ac:dyDescent="0.25">
      <c r="A72">
        <v>62</v>
      </c>
      <c r="B72" t="s">
        <v>126</v>
      </c>
      <c r="C72" t="s">
        <v>67</v>
      </c>
      <c r="D72" t="s">
        <v>57</v>
      </c>
      <c r="E72" t="s">
        <v>58</v>
      </c>
      <c r="F72" s="9">
        <v>250</v>
      </c>
    </row>
    <row r="73" spans="1:6" x14ac:dyDescent="0.25">
      <c r="A73">
        <v>63</v>
      </c>
      <c r="B73" t="s">
        <v>127</v>
      </c>
      <c r="C73" t="s">
        <v>67</v>
      </c>
      <c r="D73" t="s">
        <v>57</v>
      </c>
      <c r="E73" t="s">
        <v>58</v>
      </c>
      <c r="F73" s="9">
        <v>250</v>
      </c>
    </row>
    <row r="74" spans="1:6" x14ac:dyDescent="0.25">
      <c r="A74">
        <v>64</v>
      </c>
      <c r="B74" t="s">
        <v>128</v>
      </c>
      <c r="C74" t="s">
        <v>67</v>
      </c>
      <c r="D74" t="s">
        <v>57</v>
      </c>
      <c r="E74" t="s">
        <v>35</v>
      </c>
      <c r="F74" s="9">
        <v>250</v>
      </c>
    </row>
    <row r="75" spans="1:6" x14ac:dyDescent="0.25">
      <c r="A75">
        <v>65</v>
      </c>
      <c r="B75" t="s">
        <v>129</v>
      </c>
      <c r="C75" t="s">
        <v>67</v>
      </c>
      <c r="D75" t="s">
        <v>57</v>
      </c>
      <c r="E75" t="s">
        <v>61</v>
      </c>
      <c r="F75" s="9">
        <v>250</v>
      </c>
    </row>
    <row r="76" spans="1:6" x14ac:dyDescent="0.25">
      <c r="A76">
        <v>66</v>
      </c>
      <c r="B76" t="s">
        <v>130</v>
      </c>
      <c r="C76" t="s">
        <v>67</v>
      </c>
      <c r="D76" t="s">
        <v>57</v>
      </c>
      <c r="E76" t="s">
        <v>35</v>
      </c>
      <c r="F76" s="9">
        <v>280</v>
      </c>
    </row>
    <row r="77" spans="1:6" x14ac:dyDescent="0.25">
      <c r="A77">
        <v>67</v>
      </c>
      <c r="B77" t="s">
        <v>131</v>
      </c>
      <c r="C77" t="s">
        <v>67</v>
      </c>
      <c r="D77" t="s">
        <v>57</v>
      </c>
      <c r="E77" t="s">
        <v>61</v>
      </c>
      <c r="F77" s="9">
        <v>300</v>
      </c>
    </row>
    <row r="78" spans="1:6" x14ac:dyDescent="0.25">
      <c r="A78">
        <v>68</v>
      </c>
      <c r="B78" t="s">
        <v>132</v>
      </c>
      <c r="C78" t="s">
        <v>69</v>
      </c>
      <c r="D78" t="s">
        <v>57</v>
      </c>
      <c r="E78" t="s">
        <v>58</v>
      </c>
      <c r="F78" s="9">
        <v>380</v>
      </c>
    </row>
    <row r="79" spans="1:6" x14ac:dyDescent="0.25">
      <c r="A79">
        <v>69</v>
      </c>
      <c r="B79" t="s">
        <v>133</v>
      </c>
      <c r="C79" t="s">
        <v>67</v>
      </c>
      <c r="D79" t="s">
        <v>57</v>
      </c>
      <c r="E79" t="s">
        <v>61</v>
      </c>
      <c r="F79" s="9">
        <v>240</v>
      </c>
    </row>
    <row r="80" spans="1:6" x14ac:dyDescent="0.25">
      <c r="A80">
        <v>70</v>
      </c>
      <c r="B80" t="s">
        <v>134</v>
      </c>
      <c r="C80" t="s">
        <v>56</v>
      </c>
      <c r="D80" t="s">
        <v>64</v>
      </c>
      <c r="E80" t="s">
        <v>34</v>
      </c>
      <c r="F80" s="9">
        <v>1000</v>
      </c>
    </row>
    <row r="81" spans="1:6" x14ac:dyDescent="0.25">
      <c r="A81">
        <v>71</v>
      </c>
      <c r="B81" t="s">
        <v>135</v>
      </c>
      <c r="C81" t="s">
        <v>56</v>
      </c>
      <c r="D81" t="s">
        <v>64</v>
      </c>
      <c r="E81" t="s">
        <v>34</v>
      </c>
      <c r="F81" s="9">
        <v>800</v>
      </c>
    </row>
    <row r="82" spans="1:6" x14ac:dyDescent="0.25">
      <c r="A82">
        <v>72</v>
      </c>
      <c r="B82" t="s">
        <v>136</v>
      </c>
      <c r="C82" t="s">
        <v>60</v>
      </c>
      <c r="D82" t="s">
        <v>64</v>
      </c>
      <c r="E82" t="s">
        <v>30</v>
      </c>
      <c r="F82" s="9">
        <v>800</v>
      </c>
    </row>
    <row r="83" spans="1:6" x14ac:dyDescent="0.25">
      <c r="A83">
        <v>73</v>
      </c>
      <c r="B83" t="s">
        <v>137</v>
      </c>
      <c r="C83" t="s">
        <v>63</v>
      </c>
      <c r="D83" t="s">
        <v>57</v>
      </c>
      <c r="E83" t="s">
        <v>35</v>
      </c>
      <c r="F83" s="9">
        <v>280</v>
      </c>
    </row>
    <row r="84" spans="1:6" x14ac:dyDescent="0.25">
      <c r="A84">
        <v>74</v>
      </c>
      <c r="B84" t="s">
        <v>138</v>
      </c>
      <c r="C84" t="s">
        <v>63</v>
      </c>
      <c r="D84" t="s">
        <v>57</v>
      </c>
      <c r="E84" t="s">
        <v>58</v>
      </c>
      <c r="F84" s="9">
        <v>250</v>
      </c>
    </row>
    <row r="85" spans="1:6" x14ac:dyDescent="0.25">
      <c r="A85">
        <v>75</v>
      </c>
      <c r="B85" t="s">
        <v>139</v>
      </c>
      <c r="C85" t="s">
        <v>63</v>
      </c>
      <c r="D85" t="s">
        <v>57</v>
      </c>
      <c r="E85" t="s">
        <v>58</v>
      </c>
      <c r="F85" s="9">
        <v>250</v>
      </c>
    </row>
    <row r="86" spans="1:6" x14ac:dyDescent="0.25">
      <c r="A86">
        <v>76</v>
      </c>
      <c r="B86" t="s">
        <v>140</v>
      </c>
      <c r="C86" t="s">
        <v>69</v>
      </c>
      <c r="D86" t="s">
        <v>57</v>
      </c>
      <c r="E86" t="s">
        <v>35</v>
      </c>
      <c r="F86" s="9">
        <v>300</v>
      </c>
    </row>
    <row r="87" spans="1:6" x14ac:dyDescent="0.25">
      <c r="A87">
        <v>77</v>
      </c>
      <c r="B87" t="s">
        <v>141</v>
      </c>
      <c r="C87" t="s">
        <v>69</v>
      </c>
      <c r="D87" t="s">
        <v>57</v>
      </c>
      <c r="E87" t="s">
        <v>35</v>
      </c>
      <c r="F87" s="9">
        <v>300</v>
      </c>
    </row>
    <row r="88" spans="1:6" x14ac:dyDescent="0.25">
      <c r="A88">
        <v>78</v>
      </c>
      <c r="B88" t="s">
        <v>142</v>
      </c>
      <c r="C88" t="s">
        <v>69</v>
      </c>
      <c r="D88" t="s">
        <v>57</v>
      </c>
      <c r="E88" t="s">
        <v>58</v>
      </c>
      <c r="F88" s="9">
        <v>250</v>
      </c>
    </row>
    <row r="89" spans="1:6" x14ac:dyDescent="0.25">
      <c r="A89">
        <v>79</v>
      </c>
      <c r="B89" t="s">
        <v>143</v>
      </c>
      <c r="C89" t="s">
        <v>69</v>
      </c>
      <c r="D89" t="s">
        <v>57</v>
      </c>
      <c r="E89" t="s">
        <v>35</v>
      </c>
      <c r="F89" s="9">
        <v>500</v>
      </c>
    </row>
    <row r="90" spans="1:6" x14ac:dyDescent="0.25">
      <c r="A90">
        <v>80</v>
      </c>
      <c r="B90" t="s">
        <v>144</v>
      </c>
      <c r="C90" t="s">
        <v>67</v>
      </c>
      <c r="D90" t="s">
        <v>57</v>
      </c>
      <c r="E90" t="s">
        <v>61</v>
      </c>
      <c r="F90" s="9">
        <v>280</v>
      </c>
    </row>
    <row r="91" spans="1:6" x14ac:dyDescent="0.25">
      <c r="A91">
        <v>81</v>
      </c>
      <c r="B91" t="s">
        <v>145</v>
      </c>
      <c r="C91" t="s">
        <v>67</v>
      </c>
      <c r="D91" t="s">
        <v>57</v>
      </c>
      <c r="E91" t="s">
        <v>61</v>
      </c>
      <c r="F91" s="9">
        <v>250</v>
      </c>
    </row>
    <row r="92" spans="1:6" x14ac:dyDescent="0.25">
      <c r="A92">
        <v>82</v>
      </c>
      <c r="B92" t="s">
        <v>145</v>
      </c>
      <c r="C92" t="s">
        <v>67</v>
      </c>
      <c r="D92" t="s">
        <v>57</v>
      </c>
      <c r="E92" t="s">
        <v>58</v>
      </c>
      <c r="F92" s="9">
        <v>350</v>
      </c>
    </row>
    <row r="93" spans="1:6" x14ac:dyDescent="0.25">
      <c r="A93">
        <v>83</v>
      </c>
      <c r="B93" t="s">
        <v>146</v>
      </c>
      <c r="C93" t="s">
        <v>56</v>
      </c>
      <c r="D93" t="s">
        <v>64</v>
      </c>
      <c r="E93" t="s">
        <v>65</v>
      </c>
      <c r="F93" s="9">
        <v>700</v>
      </c>
    </row>
    <row r="94" spans="1:6" x14ac:dyDescent="0.25">
      <c r="A94">
        <v>84</v>
      </c>
      <c r="B94" t="s">
        <v>147</v>
      </c>
      <c r="C94" t="s">
        <v>63</v>
      </c>
      <c r="D94" t="s">
        <v>57</v>
      </c>
      <c r="E94" t="s">
        <v>35</v>
      </c>
      <c r="F94" s="9">
        <v>280</v>
      </c>
    </row>
    <row r="95" spans="1:6" x14ac:dyDescent="0.25">
      <c r="A95">
        <v>85</v>
      </c>
      <c r="B95" t="s">
        <v>148</v>
      </c>
      <c r="C95" t="s">
        <v>63</v>
      </c>
      <c r="D95" t="s">
        <v>57</v>
      </c>
      <c r="E95" t="s">
        <v>61</v>
      </c>
      <c r="F95" s="9">
        <v>250</v>
      </c>
    </row>
    <row r="96" spans="1:6" x14ac:dyDescent="0.25">
      <c r="A96">
        <v>86</v>
      </c>
      <c r="B96" t="s">
        <v>149</v>
      </c>
      <c r="C96" t="s">
        <v>63</v>
      </c>
      <c r="D96" t="s">
        <v>57</v>
      </c>
      <c r="E96" t="s">
        <v>35</v>
      </c>
      <c r="F96" s="9">
        <v>250</v>
      </c>
    </row>
    <row r="97" spans="1:6" x14ac:dyDescent="0.25">
      <c r="A97">
        <v>87</v>
      </c>
      <c r="B97" t="s">
        <v>150</v>
      </c>
      <c r="C97" t="s">
        <v>60</v>
      </c>
      <c r="D97" t="s">
        <v>64</v>
      </c>
      <c r="E97" t="s">
        <v>29</v>
      </c>
      <c r="F97" s="9">
        <v>1000</v>
      </c>
    </row>
    <row r="98" spans="1:6" x14ac:dyDescent="0.25">
      <c r="A98">
        <v>88</v>
      </c>
      <c r="B98" t="s">
        <v>151</v>
      </c>
      <c r="C98" t="s">
        <v>60</v>
      </c>
      <c r="D98" t="s">
        <v>64</v>
      </c>
      <c r="E98" t="s">
        <v>28</v>
      </c>
      <c r="F98" s="9">
        <v>900</v>
      </c>
    </row>
    <row r="99" spans="1:6" x14ac:dyDescent="0.25">
      <c r="A99">
        <v>89</v>
      </c>
      <c r="B99" t="s">
        <v>152</v>
      </c>
      <c r="C99" t="s">
        <v>60</v>
      </c>
      <c r="D99" t="s">
        <v>64</v>
      </c>
      <c r="E99" t="s">
        <v>30</v>
      </c>
      <c r="F99" s="9">
        <v>900</v>
      </c>
    </row>
    <row r="100" spans="1:6" x14ac:dyDescent="0.25">
      <c r="A100">
        <v>90</v>
      </c>
      <c r="B100" t="s">
        <v>153</v>
      </c>
      <c r="C100" t="s">
        <v>60</v>
      </c>
      <c r="D100" t="s">
        <v>64</v>
      </c>
      <c r="E100" t="s">
        <v>28</v>
      </c>
      <c r="F100" s="9">
        <v>900</v>
      </c>
    </row>
    <row r="101" spans="1:6" x14ac:dyDescent="0.25">
      <c r="A101">
        <v>91</v>
      </c>
      <c r="B101" t="s">
        <v>154</v>
      </c>
      <c r="C101" t="s">
        <v>60</v>
      </c>
      <c r="D101" t="s">
        <v>64</v>
      </c>
      <c r="E101" t="s">
        <v>30</v>
      </c>
      <c r="F101" s="9">
        <v>600</v>
      </c>
    </row>
    <row r="102" spans="1:6" x14ac:dyDescent="0.25">
      <c r="A102">
        <v>92</v>
      </c>
      <c r="B102" t="s">
        <v>155</v>
      </c>
      <c r="C102" t="s">
        <v>63</v>
      </c>
      <c r="D102" t="s">
        <v>57</v>
      </c>
      <c r="E102" t="s">
        <v>61</v>
      </c>
      <c r="F102" s="9">
        <v>280</v>
      </c>
    </row>
    <row r="103" spans="1:6" x14ac:dyDescent="0.25">
      <c r="A103">
        <v>93</v>
      </c>
      <c r="B103" t="s">
        <v>156</v>
      </c>
      <c r="C103" t="s">
        <v>63</v>
      </c>
      <c r="D103" t="s">
        <v>57</v>
      </c>
      <c r="E103" t="s">
        <v>58</v>
      </c>
      <c r="F103" s="9">
        <v>250</v>
      </c>
    </row>
    <row r="104" spans="1:6" x14ac:dyDescent="0.25">
      <c r="A104">
        <v>94</v>
      </c>
      <c r="B104" t="s">
        <v>157</v>
      </c>
      <c r="C104" t="s">
        <v>63</v>
      </c>
      <c r="D104" t="s">
        <v>57</v>
      </c>
      <c r="E104" t="s">
        <v>58</v>
      </c>
      <c r="F104" s="9">
        <v>280</v>
      </c>
    </row>
    <row r="105" spans="1:6" x14ac:dyDescent="0.25">
      <c r="A105">
        <v>95</v>
      </c>
      <c r="B105" t="s">
        <v>158</v>
      </c>
      <c r="C105" t="s">
        <v>63</v>
      </c>
      <c r="D105" t="s">
        <v>57</v>
      </c>
      <c r="E105" t="s">
        <v>58</v>
      </c>
      <c r="F105" s="9">
        <v>250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7"/>
  <sheetViews>
    <sheetView workbookViewId="0">
      <selection activeCell="J12" sqref="J12"/>
    </sheetView>
  </sheetViews>
  <sheetFormatPr baseColWidth="10" defaultRowHeight="15" x14ac:dyDescent="0.25"/>
  <cols>
    <col min="3" max="6" width="14.28515625" customWidth="1"/>
  </cols>
  <sheetData>
    <row r="3" spans="2:6" x14ac:dyDescent="0.25">
      <c r="C3" s="18" t="s">
        <v>26</v>
      </c>
      <c r="D3" s="18" t="s">
        <v>27</v>
      </c>
      <c r="E3" s="18" t="s">
        <v>25</v>
      </c>
      <c r="F3" s="18" t="s">
        <v>45</v>
      </c>
    </row>
    <row r="4" spans="2:6" x14ac:dyDescent="0.25">
      <c r="C4" s="10" t="s">
        <v>180</v>
      </c>
      <c r="D4" s="11"/>
      <c r="E4" s="11">
        <v>465.16666666666669</v>
      </c>
      <c r="F4" s="11"/>
    </row>
    <row r="5" spans="2:6" x14ac:dyDescent="0.25">
      <c r="C5" s="10" t="s">
        <v>181</v>
      </c>
      <c r="D5" s="11"/>
      <c r="E5" s="11">
        <v>482.875</v>
      </c>
      <c r="F5" s="11"/>
    </row>
    <row r="6" spans="2:6" x14ac:dyDescent="0.25">
      <c r="C6" s="22"/>
      <c r="D6" s="23" t="s">
        <v>176</v>
      </c>
      <c r="E6" s="22"/>
      <c r="F6" s="22">
        <v>622.14899999999989</v>
      </c>
    </row>
    <row r="7" spans="2:6" x14ac:dyDescent="0.25">
      <c r="C7" s="10" t="s">
        <v>182</v>
      </c>
      <c r="D7" s="11"/>
      <c r="E7" s="11">
        <v>400</v>
      </c>
      <c r="F7" s="11"/>
    </row>
    <row r="8" spans="2:6" x14ac:dyDescent="0.25">
      <c r="C8" s="10" t="s">
        <v>183</v>
      </c>
      <c r="D8" s="11"/>
      <c r="E8" s="11">
        <v>445</v>
      </c>
      <c r="F8" s="11"/>
    </row>
    <row r="9" spans="2:6" x14ac:dyDescent="0.25">
      <c r="C9" s="22"/>
      <c r="D9" s="23" t="s">
        <v>177</v>
      </c>
      <c r="E9" s="22"/>
      <c r="F9" s="22">
        <v>316.02999999999997</v>
      </c>
    </row>
    <row r="10" spans="2:6" x14ac:dyDescent="0.25">
      <c r="C10" s="10" t="s">
        <v>184</v>
      </c>
      <c r="D10" s="11"/>
      <c r="E10" s="11">
        <v>391.66666666666669</v>
      </c>
      <c r="F10" s="11"/>
    </row>
    <row r="11" spans="2:6" x14ac:dyDescent="0.25">
      <c r="C11" s="21" t="s">
        <v>185</v>
      </c>
      <c r="D11" s="20"/>
      <c r="E11" s="20">
        <v>266</v>
      </c>
      <c r="F11" s="20"/>
    </row>
    <row r="12" spans="2:6" x14ac:dyDescent="0.25">
      <c r="C12" s="20"/>
      <c r="D12" s="21" t="s">
        <v>178</v>
      </c>
      <c r="E12" s="20"/>
      <c r="F12" s="20">
        <v>344.07999999999993</v>
      </c>
    </row>
    <row r="13" spans="2:6" x14ac:dyDescent="0.25">
      <c r="C13" s="21" t="s">
        <v>186</v>
      </c>
      <c r="D13" s="21"/>
      <c r="E13" s="20">
        <v>415.57575757575756</v>
      </c>
      <c r="F13" s="20"/>
    </row>
    <row r="14" spans="2:6" x14ac:dyDescent="0.25">
      <c r="C14" s="20"/>
      <c r="D14" s="21" t="s">
        <v>179</v>
      </c>
      <c r="E14" s="20"/>
      <c r="F14" s="20">
        <v>1282.259</v>
      </c>
    </row>
    <row r="15" spans="2:6" x14ac:dyDescent="0.25">
      <c r="B15" s="20"/>
      <c r="C15" s="20"/>
      <c r="D15" s="20"/>
      <c r="E15" s="20"/>
      <c r="F15" s="20"/>
    </row>
    <row r="16" spans="2:6" x14ac:dyDescent="0.25">
      <c r="B16" s="20"/>
      <c r="C16" s="20"/>
      <c r="D16" s="20"/>
      <c r="E16" s="20"/>
      <c r="F16" s="20"/>
    </row>
    <row r="17" spans="2:6" x14ac:dyDescent="0.25">
      <c r="B17" s="20"/>
      <c r="C17" s="20"/>
      <c r="D17" s="20"/>
      <c r="E17" s="20"/>
      <c r="F17" s="20"/>
    </row>
    <row r="18" spans="2:6" x14ac:dyDescent="0.25">
      <c r="B18" s="20"/>
      <c r="C18" s="20"/>
      <c r="D18" s="20"/>
      <c r="E18" s="20"/>
      <c r="F18" s="20"/>
    </row>
    <row r="19" spans="2:6" x14ac:dyDescent="0.25">
      <c r="B19" s="20"/>
      <c r="C19" s="21"/>
      <c r="D19" s="21"/>
      <c r="E19" s="20"/>
      <c r="F19" s="20"/>
    </row>
    <row r="20" spans="2:6" x14ac:dyDescent="0.25">
      <c r="B20" s="20"/>
      <c r="C20" s="20"/>
      <c r="D20" s="20"/>
      <c r="E20" s="21"/>
      <c r="F20" s="20"/>
    </row>
    <row r="21" spans="2:6" x14ac:dyDescent="0.25">
      <c r="B21" s="20"/>
      <c r="C21" s="20"/>
      <c r="D21" s="20"/>
      <c r="E21" s="20"/>
      <c r="F21" s="20"/>
    </row>
    <row r="22" spans="2:6" x14ac:dyDescent="0.25">
      <c r="B22" s="20"/>
      <c r="C22" s="20"/>
      <c r="D22" s="20"/>
      <c r="E22" s="20"/>
      <c r="F22" s="20"/>
    </row>
    <row r="23" spans="2:6" x14ac:dyDescent="0.25">
      <c r="B23" s="20"/>
      <c r="C23" s="20"/>
      <c r="D23" s="20"/>
      <c r="E23" s="20"/>
      <c r="F23" s="20"/>
    </row>
    <row r="24" spans="2:6" x14ac:dyDescent="0.25">
      <c r="B24" s="20"/>
      <c r="C24" s="20"/>
      <c r="D24" s="20"/>
      <c r="E24" s="20"/>
      <c r="F24" s="20"/>
    </row>
    <row r="25" spans="2:6" x14ac:dyDescent="0.25">
      <c r="B25" s="20"/>
      <c r="C25" s="21"/>
      <c r="D25" s="21"/>
      <c r="E25" s="20"/>
      <c r="F25" s="20"/>
    </row>
    <row r="26" spans="2:6" x14ac:dyDescent="0.25">
      <c r="B26" s="20"/>
      <c r="C26" s="20"/>
      <c r="D26" s="20"/>
      <c r="E26" s="20"/>
      <c r="F26" s="20"/>
    </row>
    <row r="27" spans="2:6" x14ac:dyDescent="0.25">
      <c r="B27" s="20"/>
      <c r="C27" s="20"/>
      <c r="D27" s="20"/>
      <c r="E27" s="20"/>
      <c r="F27" s="20"/>
    </row>
    <row r="28" spans="2:6" x14ac:dyDescent="0.25">
      <c r="B28" s="20"/>
      <c r="C28" s="20"/>
      <c r="D28" s="20"/>
      <c r="E28" s="20"/>
      <c r="F28" s="20"/>
    </row>
    <row r="29" spans="2:6" x14ac:dyDescent="0.25">
      <c r="B29" s="20"/>
      <c r="C29" s="20"/>
      <c r="D29" s="20"/>
      <c r="E29" s="20"/>
      <c r="F29" s="20"/>
    </row>
    <row r="30" spans="2:6" x14ac:dyDescent="0.25">
      <c r="B30" s="20"/>
      <c r="C30" s="21"/>
      <c r="D30" s="21"/>
      <c r="E30" s="20"/>
      <c r="F30" s="20"/>
    </row>
    <row r="31" spans="2:6" x14ac:dyDescent="0.25">
      <c r="B31" s="20"/>
      <c r="C31" s="20"/>
      <c r="D31" s="20"/>
      <c r="E31" s="21"/>
      <c r="F31" s="20"/>
    </row>
    <row r="32" spans="2:6" x14ac:dyDescent="0.25">
      <c r="B32" s="20"/>
      <c r="C32" s="20"/>
      <c r="D32" s="20"/>
      <c r="E32" s="20"/>
      <c r="F32" s="20"/>
    </row>
    <row r="33" spans="2:6" x14ac:dyDescent="0.25">
      <c r="B33" s="20"/>
      <c r="C33" s="20"/>
      <c r="D33" s="20"/>
      <c r="E33" s="20"/>
      <c r="F33" s="20"/>
    </row>
    <row r="34" spans="2:6" x14ac:dyDescent="0.25">
      <c r="B34" s="20"/>
      <c r="C34" s="20"/>
      <c r="D34" s="20"/>
      <c r="E34" s="20"/>
      <c r="F34" s="20"/>
    </row>
    <row r="35" spans="2:6" x14ac:dyDescent="0.25">
      <c r="B35" s="20"/>
      <c r="C35" s="20"/>
      <c r="D35" s="20"/>
      <c r="E35" s="20"/>
      <c r="F35" s="20"/>
    </row>
    <row r="36" spans="2:6" x14ac:dyDescent="0.25">
      <c r="B36" s="20"/>
      <c r="C36" s="20"/>
      <c r="D36" s="20"/>
      <c r="E36" s="20"/>
      <c r="F36" s="20"/>
    </row>
    <row r="37" spans="2:6" x14ac:dyDescent="0.25">
      <c r="B37" s="20"/>
      <c r="C37" s="20"/>
      <c r="D37" s="20"/>
      <c r="E37" s="20"/>
      <c r="F37" s="20"/>
    </row>
    <row r="38" spans="2:6" x14ac:dyDescent="0.25">
      <c r="B38" s="20"/>
      <c r="C38" s="21"/>
      <c r="D38" s="21"/>
      <c r="E38" s="20"/>
      <c r="F38" s="20"/>
    </row>
    <row r="39" spans="2:6" x14ac:dyDescent="0.25">
      <c r="B39" s="20"/>
      <c r="C39" s="20"/>
      <c r="D39" s="20"/>
      <c r="E39" s="20"/>
      <c r="F39" s="20"/>
    </row>
    <row r="40" spans="2:6" x14ac:dyDescent="0.25">
      <c r="B40" s="20"/>
      <c r="C40" s="20"/>
      <c r="D40" s="20"/>
      <c r="E40" s="20"/>
      <c r="F40" s="20"/>
    </row>
    <row r="41" spans="2:6" x14ac:dyDescent="0.25">
      <c r="B41" s="20"/>
      <c r="C41" s="20"/>
      <c r="D41" s="20"/>
      <c r="E41" s="20"/>
      <c r="F41" s="20"/>
    </row>
    <row r="42" spans="2:6" x14ac:dyDescent="0.25">
      <c r="B42" s="20"/>
      <c r="C42" s="20"/>
      <c r="D42" s="20"/>
      <c r="E42" s="20"/>
      <c r="F42" s="20"/>
    </row>
    <row r="43" spans="2:6" x14ac:dyDescent="0.25">
      <c r="B43" s="20"/>
      <c r="C43" s="20"/>
      <c r="D43" s="20"/>
      <c r="E43" s="20"/>
      <c r="F43" s="20"/>
    </row>
    <row r="44" spans="2:6" x14ac:dyDescent="0.25">
      <c r="B44" s="20"/>
      <c r="C44" s="21"/>
      <c r="D44" s="21"/>
      <c r="E44" s="20"/>
      <c r="F44" s="20"/>
    </row>
    <row r="45" spans="2:6" x14ac:dyDescent="0.25">
      <c r="B45" s="20"/>
      <c r="C45" s="20"/>
      <c r="D45" s="20"/>
      <c r="E45" s="21"/>
      <c r="F45" s="20"/>
    </row>
    <row r="46" spans="2:6" x14ac:dyDescent="0.25">
      <c r="B46" s="20"/>
      <c r="C46" s="21"/>
      <c r="D46" s="21"/>
      <c r="E46" s="21"/>
      <c r="F46" s="20"/>
    </row>
    <row r="47" spans="2:6" x14ac:dyDescent="0.25">
      <c r="B47" s="20"/>
      <c r="C47" s="20"/>
      <c r="D47" s="20"/>
      <c r="E47" s="21"/>
      <c r="F47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Ordenar</vt:lpstr>
      <vt:lpstr>Ordenar 2</vt:lpstr>
      <vt:lpstr>Ordenar 3</vt:lpstr>
      <vt:lpstr>Filtros</vt:lpstr>
      <vt:lpstr>Filtros A</vt:lpstr>
      <vt:lpstr>Subtotales</vt:lpstr>
      <vt:lpstr>Datos</vt:lpstr>
      <vt:lpstr>Hoja1</vt:lpstr>
      <vt:lpstr>Hoja2</vt:lpstr>
      <vt:lpstr>'Filtros A'!Área_de_extracción</vt:lpstr>
      <vt:lpstr>'Filtros A'!Criterios</vt:lpstr>
    </vt:vector>
  </TitlesOfParts>
  <Company>Espol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Edcom</dc:creator>
  <cp:lastModifiedBy>Dpto. De Computacion</cp:lastModifiedBy>
  <dcterms:created xsi:type="dcterms:W3CDTF">2009-01-07T14:13:02Z</dcterms:created>
  <dcterms:modified xsi:type="dcterms:W3CDTF">2013-08-14T15:03:54Z</dcterms:modified>
</cp:coreProperties>
</file>